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SRNP\ORiNP\OdMetS\NPŽP\!Výzvy 2018\11_2018_Alternativní pohon_AK\Schválená výzva\"/>
    </mc:Choice>
  </mc:AlternateContent>
  <bookViews>
    <workbookView xWindow="0" yWindow="0" windowWidth="28800" windowHeight="12300" tabRatio="709" activeTab="3"/>
  </bookViews>
  <sheets>
    <sheet name="úvod" sheetId="1" r:id="rId1"/>
    <sheet name="I. Žadatel" sheetId="40" r:id="rId2"/>
    <sheet name="II. Projekt" sheetId="58" r:id="rId3"/>
    <sheet name=" III. Rozpočet projektu" sheetId="64" r:id="rId4"/>
    <sheet name="IV. Prohlášení žadatele" sheetId="61" r:id="rId5"/>
    <sheet name="Odborný posudek" sheetId="65" r:id="rId6"/>
    <sheet name="Kontrolní seznam" sheetId="54" r:id="rId7"/>
  </sheets>
  <definedNames>
    <definedName name="anone" localSheetId="3">#REF!</definedName>
    <definedName name="anone" localSheetId="4">#REF!</definedName>
    <definedName name="anone" localSheetId="5">#REF!</definedName>
    <definedName name="anone">#REF!</definedName>
    <definedName name="_xlnm.Print_Titles" localSheetId="3">' III. Rozpočet projektu'!$A:$C,' III. Rozpočet projektu'!$1:$5</definedName>
    <definedName name="_xlnm.Print_Area" localSheetId="3">' III. Rozpočet projektu'!$A$1:$O$43</definedName>
    <definedName name="_xlnm.Print_Area" localSheetId="2">'II. Projekt'!$A$1:$I$23</definedName>
    <definedName name="_xlnm.Print_Area" localSheetId="4">'IV. Prohlášení žadatele'!$A$1:$F$29</definedName>
    <definedName name="_xlnm.Print_Area" localSheetId="6">'Kontrolní seznam'!$A$1:$H$17</definedName>
    <definedName name="_xlnm.Print_Area" localSheetId="0">úvod!$A$1:$K$25</definedName>
  </definedNames>
  <calcPr calcId="162913"/>
</workbook>
</file>

<file path=xl/calcChain.xml><?xml version="1.0" encoding="utf-8"?>
<calcChain xmlns="http://schemas.openxmlformats.org/spreadsheetml/2006/main">
  <c r="O41" i="64" l="1"/>
  <c r="K41" i="64"/>
  <c r="K42" i="64" s="1"/>
  <c r="G41" i="64"/>
  <c r="P36" i="64" l="1"/>
  <c r="P35" i="64"/>
  <c r="L36" i="64"/>
  <c r="L35" i="64"/>
  <c r="P32" i="64"/>
  <c r="L33" i="64"/>
  <c r="L32" i="64"/>
  <c r="P30" i="64"/>
  <c r="P29" i="64"/>
  <c r="L30" i="64"/>
  <c r="L29" i="64"/>
  <c r="P27" i="64"/>
  <c r="P26" i="64"/>
  <c r="L27" i="64"/>
  <c r="L26" i="64"/>
  <c r="P24" i="64"/>
  <c r="P23" i="64"/>
  <c r="L24" i="64"/>
  <c r="L23" i="64"/>
  <c r="P21" i="64"/>
  <c r="P20" i="64"/>
  <c r="L21" i="64"/>
  <c r="L20" i="64"/>
  <c r="P18" i="64"/>
  <c r="P17" i="64"/>
  <c r="L18" i="64"/>
  <c r="L17" i="64"/>
  <c r="P15" i="64"/>
  <c r="P14" i="64"/>
  <c r="P13" i="64"/>
  <c r="L15" i="64"/>
  <c r="L14" i="64"/>
  <c r="L13" i="64"/>
  <c r="P8" i="64"/>
  <c r="L11" i="64"/>
  <c r="L10" i="64"/>
  <c r="H11" i="64"/>
  <c r="P11" i="64"/>
  <c r="P10" i="64"/>
  <c r="P9" i="64"/>
  <c r="L9" i="64"/>
  <c r="O17" i="64" l="1"/>
  <c r="K17" i="64"/>
  <c r="G17" i="64"/>
  <c r="H17" i="64" s="1"/>
  <c r="O20" i="64"/>
  <c r="K20" i="64"/>
  <c r="G20" i="64"/>
  <c r="H20" i="64" s="1"/>
  <c r="O23" i="64"/>
  <c r="K23" i="64"/>
  <c r="C23" i="64" s="1"/>
  <c r="G23" i="64"/>
  <c r="D23" i="64"/>
  <c r="O26" i="64"/>
  <c r="K26" i="64"/>
  <c r="G26" i="64"/>
  <c r="D26" i="64"/>
  <c r="O32" i="64"/>
  <c r="K32" i="64"/>
  <c r="G32" i="64"/>
  <c r="H32" i="64" s="1"/>
  <c r="O35" i="64"/>
  <c r="K35" i="64"/>
  <c r="G35" i="64"/>
  <c r="H35" i="64" s="1"/>
  <c r="H26" i="64" l="1"/>
  <c r="C26" i="64"/>
  <c r="H23" i="64"/>
  <c r="C17" i="64"/>
  <c r="C20" i="64"/>
  <c r="C32" i="64"/>
  <c r="C35" i="64"/>
  <c r="G8" i="64"/>
  <c r="K8" i="64"/>
  <c r="L8" i="64" s="1"/>
  <c r="O8" i="64"/>
  <c r="G9" i="64"/>
  <c r="H9" i="64" s="1"/>
  <c r="K9" i="64"/>
  <c r="O9" i="64"/>
  <c r="G10" i="64"/>
  <c r="H10" i="64" s="1"/>
  <c r="K10" i="64"/>
  <c r="O10" i="64"/>
  <c r="G11" i="64"/>
  <c r="K11" i="64"/>
  <c r="O11" i="64"/>
  <c r="G13" i="64"/>
  <c r="H13" i="64" s="1"/>
  <c r="K13" i="64"/>
  <c r="O13" i="64"/>
  <c r="G14" i="64"/>
  <c r="H14" i="64" s="1"/>
  <c r="K14" i="64"/>
  <c r="O14" i="64"/>
  <c r="G15" i="64"/>
  <c r="H15" i="64" s="1"/>
  <c r="K15" i="64"/>
  <c r="O15" i="64"/>
  <c r="G18" i="64"/>
  <c r="G16" i="64" s="1"/>
  <c r="K18" i="64"/>
  <c r="K16" i="64" s="1"/>
  <c r="O18" i="64"/>
  <c r="O16" i="64" s="1"/>
  <c r="G21" i="64"/>
  <c r="G19" i="64" s="1"/>
  <c r="K21" i="64"/>
  <c r="K19" i="64" s="1"/>
  <c r="O21" i="64"/>
  <c r="O19" i="64" s="1"/>
  <c r="G24" i="64"/>
  <c r="G22" i="64" s="1"/>
  <c r="K24" i="64"/>
  <c r="K22" i="64" s="1"/>
  <c r="O24" i="64"/>
  <c r="O22" i="64" s="1"/>
  <c r="G27" i="64"/>
  <c r="G25" i="64" s="1"/>
  <c r="K27" i="64"/>
  <c r="K25" i="64" s="1"/>
  <c r="O27" i="64"/>
  <c r="O25" i="64" s="1"/>
  <c r="G29" i="64"/>
  <c r="H29" i="64" s="1"/>
  <c r="K29" i="64"/>
  <c r="O29" i="64"/>
  <c r="G30" i="64"/>
  <c r="H30" i="64" s="1"/>
  <c r="K30" i="64"/>
  <c r="O30" i="64"/>
  <c r="G33" i="64"/>
  <c r="H33" i="64" s="1"/>
  <c r="H31" i="64" s="1"/>
  <c r="K33" i="64"/>
  <c r="K31" i="64" s="1"/>
  <c r="O33" i="64"/>
  <c r="G36" i="64"/>
  <c r="G34" i="64" s="1"/>
  <c r="K36" i="64"/>
  <c r="K34" i="64" s="1"/>
  <c r="O36" i="64"/>
  <c r="O34" i="64" s="1"/>
  <c r="O31" i="64" l="1"/>
  <c r="P33" i="64"/>
  <c r="G31" i="64"/>
  <c r="H36" i="64"/>
  <c r="H34" i="64" s="1"/>
  <c r="C34" i="64"/>
  <c r="H12" i="64"/>
  <c r="H18" i="64"/>
  <c r="H16" i="64" s="1"/>
  <c r="H21" i="64"/>
  <c r="H19" i="64" s="1"/>
  <c r="O28" i="64"/>
  <c r="K28" i="64"/>
  <c r="G28" i="64"/>
  <c r="O12" i="64"/>
  <c r="K12" i="64"/>
  <c r="G12" i="64"/>
  <c r="O7" i="64"/>
  <c r="K7" i="64"/>
  <c r="K6" i="64" s="1"/>
  <c r="G7" i="64"/>
  <c r="G6" i="64" s="1"/>
  <c r="H8" i="64"/>
  <c r="L31" i="64"/>
  <c r="H28" i="64"/>
  <c r="O6" i="64" l="1"/>
  <c r="L34" i="64"/>
  <c r="L12" i="64"/>
  <c r="P12" i="64" s="1"/>
  <c r="H7" i="64"/>
  <c r="L28" i="64"/>
  <c r="P34" i="64"/>
  <c r="P31" i="64"/>
  <c r="P28" i="64"/>
  <c r="P7" i="64"/>
  <c r="L7" i="64"/>
  <c r="P19" i="64" l="1"/>
  <c r="L19" i="64"/>
  <c r="C10" i="64"/>
  <c r="C9" i="64"/>
  <c r="C11" i="64"/>
  <c r="C36" i="64" l="1"/>
  <c r="C8" i="64"/>
  <c r="D24" i="64"/>
  <c r="H24" i="64" s="1"/>
  <c r="H22" i="64" s="1"/>
  <c r="D27" i="64"/>
  <c r="H27" i="64" s="1"/>
  <c r="H25" i="64" s="1"/>
  <c r="H6" i="64" l="1"/>
  <c r="L25" i="64"/>
  <c r="L22" i="64"/>
  <c r="C13" i="64"/>
  <c r="C14" i="64"/>
  <c r="C15" i="64"/>
  <c r="C21" i="64"/>
  <c r="C18" i="64"/>
  <c r="C30" i="64"/>
  <c r="C33" i="64"/>
  <c r="C27" i="64"/>
  <c r="C29" i="64"/>
  <c r="C22" i="64"/>
  <c r="C19" i="64"/>
  <c r="C16" i="64"/>
  <c r="C24" i="64"/>
  <c r="C31" i="64"/>
  <c r="C28" i="64"/>
  <c r="C25" i="64"/>
  <c r="P22" i="64" l="1"/>
  <c r="P25" i="64"/>
  <c r="C12" i="64"/>
  <c r="C7" i="64"/>
  <c r="K40" i="64"/>
  <c r="O40" i="64"/>
  <c r="C6" i="64" l="1"/>
  <c r="C40" i="64" s="1"/>
  <c r="G40" i="64"/>
  <c r="B11" i="58" l="1"/>
  <c r="P16" i="64" l="1"/>
  <c r="P6" i="64" s="1"/>
  <c r="L16" i="64"/>
  <c r="L6" i="64"/>
  <c r="C41" i="64" l="1"/>
  <c r="D11" i="58" l="1"/>
  <c r="G11" i="58" s="1"/>
  <c r="C42" i="64"/>
  <c r="D41" i="64"/>
  <c r="G42" i="64" l="1"/>
  <c r="O42" i="64"/>
</calcChain>
</file>

<file path=xl/sharedStrings.xml><?xml version="1.0" encoding="utf-8"?>
<sst xmlns="http://schemas.openxmlformats.org/spreadsheetml/2006/main" count="234" uniqueCount="187">
  <si>
    <t>Číslo žádosti:</t>
  </si>
  <si>
    <t>DIČ:</t>
  </si>
  <si>
    <t>Ulice:</t>
  </si>
  <si>
    <t>PSČ:</t>
  </si>
  <si>
    <t>Město:</t>
  </si>
  <si>
    <t>Okres:</t>
  </si>
  <si>
    <t>Kraj:</t>
  </si>
  <si>
    <t>Jméno:</t>
  </si>
  <si>
    <t>Příjmení:</t>
  </si>
  <si>
    <t>Telefon:</t>
  </si>
  <si>
    <t>E-mail:</t>
  </si>
  <si>
    <t>Název účtu:</t>
  </si>
  <si>
    <t>Číslo účtu:</t>
  </si>
  <si>
    <t>Kód banky:</t>
  </si>
  <si>
    <t>Datum a místo:</t>
  </si>
  <si>
    <t>Před odesláním žádosti prosím zkontrolujte, zda je Vaše žádost úplná.</t>
  </si>
  <si>
    <t>IČ:</t>
  </si>
  <si>
    <t>ÚVOD</t>
  </si>
  <si>
    <t>Žádost je vyplněna na předepsaném formuláří žádosti.</t>
  </si>
  <si>
    <t xml:space="preserve">Prohlášení žadatele  je podepsáno. </t>
  </si>
  <si>
    <t>Povinné přílohy jsou přiloženy k žádosti.</t>
  </si>
  <si>
    <t>KONTROLNÍ SEZNAM</t>
  </si>
  <si>
    <t>a) Formulář žádosti o poskytnutí podpory</t>
  </si>
  <si>
    <t>b) Požadované přílohy a dokumenty k žádosti</t>
  </si>
  <si>
    <t>Žádost o podporu ze SFŽP ČR podle podmínek Národního programu Životní prostředí</t>
  </si>
  <si>
    <t>Vyplňuje žadatel</t>
  </si>
  <si>
    <t>Žadatel:</t>
  </si>
  <si>
    <t>Vyplňuje SFŽP ČR</t>
  </si>
  <si>
    <t>I. ŽADATEL</t>
  </si>
  <si>
    <t>1. Základní identifikační údaje</t>
  </si>
  <si>
    <t xml:space="preserve">Sídlo </t>
  </si>
  <si>
    <t>č. pop.:</t>
  </si>
  <si>
    <t>č. orient.:</t>
  </si>
  <si>
    <t>Doručovací adresa</t>
  </si>
  <si>
    <t>ID datové schránky:</t>
  </si>
  <si>
    <t>Mobilní tel.:</t>
  </si>
  <si>
    <t xml:space="preserve">3. Osoba pověřená jednáním s Fondem </t>
  </si>
  <si>
    <t>Název banky:</t>
  </si>
  <si>
    <t>2. Dále prohlašuji</t>
  </si>
  <si>
    <t>Plný název žadatele:</t>
  </si>
  <si>
    <t>2. Statutární zástupce</t>
  </si>
  <si>
    <t xml:space="preserve">Požadovaná výše podpory ze SFŽP v % </t>
  </si>
  <si>
    <t>Právní forma:</t>
  </si>
  <si>
    <t>Celkem</t>
  </si>
  <si>
    <t>1. Já, níže podepsaný(á), jsem statutárním zástupcem žadatele a prohlašuji tímto, že:</t>
  </si>
  <si>
    <t>(a) jsem osobou s oprávněním jednat v této věci jménem žadatele;</t>
  </si>
  <si>
    <t xml:space="preserve">(b)  informace uvedené v této žádosti jsou úplné a správné;  </t>
  </si>
  <si>
    <t>(c) žadatel a spolupracující organizace (jsou-li) splňují podmínky v tomto programu;</t>
  </si>
  <si>
    <t>(d) žadatel disponuje dostatečnými finančními a odbornými zdroji nezbytnými pro úspěšnou realizaci tohoto projektu;</t>
  </si>
  <si>
    <t>(e) opatření na realizaci akce bude vedeno v účetnictví žadatele jako *:</t>
  </si>
  <si>
    <t xml:space="preserve">(g) souhlasím se zveřejněním identifikačních údajů o žadateli, předmětu a výši podpory;                                </t>
  </si>
  <si>
    <t>(h) žadatel nemá dluhy vůči veřejné správě a zdravotním pojišťovnám;</t>
  </si>
  <si>
    <t>(i) jsem si vědom, že projekt může být spolufinancován z jiných veřejných zdrojů, přičemž celkové výdaje včetně spolufinancování nesmí přesáhnout 100 % způsobilých výdajů.</t>
  </si>
  <si>
    <t>* V případě kombinace žadatel zvolí převažující charakter výdajů. Kromě účetních operací Fondu se toto označení promítá i do akceptačního čísla Žádosti, které nelze měnit.</t>
  </si>
  <si>
    <t>Prohlašuji, že jsem se seznámil/a s podmínkami poskytování podpory podle Národního programu Životní prostředí (dále jen "Program") a Směrnice MŽP č. 4/2015 o poskytnutí finančních prostředků ze Státního fondu životního prostředí ČR v rámci tohoto Programu, jakož i s příslušnou vyhlášenou Výzvou. Porozuměl/a jsem jejich obsahu a mnou uvedené údaje jsou pravdivé. Jsem si vědom/a, že uvedení nepravdivých údajů bude znamenat ztrátu příspěvku a postih ve smyslu platných právních předpisů. 
Souhlasím se zařazením do databáze poskytovatele a zveřejněním identifikačních údajů organizace, adresy, dotačního titulu, účelového určení podpory a výše poskytnuté podpory.</t>
  </si>
  <si>
    <t>Souhlasím se zpracováním osobních údajů obsažených v této žádosti ve smyslu zákona č. 101/2000 Sb., o ochraně osobních údajů, ve znění pozdějších předpisů, za účelem tohoto dotačního programu v souladu se zákonem č. 215/2004 Sb., o úpravě některých vztahů v oblasti veřejné podpory a o změně zákona o podpoře výzkumu a vývoje, ve znění pozdějších předpisů. Tento souhlas uděluji správci a zpracovateli, Státnímu fondu životního prostředí ČR, pro všechny údaje obsažené v tomto prohlášení, a to po celou dobu 10 let ode dne udělení souhlasu. Zároveň jsem si vědom/a svých práv podle zákona č. 101/2000 Sb., o ochraně osobních údajů. Všechny uvedené údaje jsou přesné a pravdivé a jsou poskytovány dobrovolně.</t>
  </si>
  <si>
    <t>Jméno statutárního zástupce:</t>
  </si>
  <si>
    <t xml:space="preserve">Funkce : </t>
  </si>
  <si>
    <t>Podpis (razítko):</t>
  </si>
  <si>
    <t>Požadovaná výše podpory ze SFŽP ČR v Kč</t>
  </si>
  <si>
    <t>Celkové výdaje projektu v Kč</t>
  </si>
  <si>
    <t>Celkové způsobilé výdaje v Kč</t>
  </si>
  <si>
    <t>II. PODPOROVANÉ OPATŘENÍ</t>
  </si>
  <si>
    <t>Termín zahájení realizace</t>
  </si>
  <si>
    <t>Termín ukončení realizace</t>
  </si>
  <si>
    <t>Prioritní oblast:</t>
  </si>
  <si>
    <t>Podoblast podpory:</t>
  </si>
  <si>
    <t>Podporované aktivity:</t>
  </si>
  <si>
    <t>II.2 Místo realizace</t>
  </si>
  <si>
    <t>Indikátor</t>
  </si>
  <si>
    <t>MJ</t>
  </si>
  <si>
    <t>Počet</t>
  </si>
  <si>
    <t>Komentář</t>
  </si>
  <si>
    <t>ks</t>
  </si>
  <si>
    <t>V rozpočtu lze v případě potřeby přidávat řádky, vždy je nutno specifikovat.</t>
  </si>
  <si>
    <t>Kód výdaje</t>
  </si>
  <si>
    <t>Název výdaje</t>
  </si>
  <si>
    <t>Výdaje celkem
(v Kč)</t>
  </si>
  <si>
    <t>Jednotková cena bez DPH (v Kč)</t>
  </si>
  <si>
    <t>Sazba DPH (%)</t>
  </si>
  <si>
    <t>Cena celkem včetně DPH (v Kč) *</t>
  </si>
  <si>
    <t>01.</t>
  </si>
  <si>
    <t>01.01.</t>
  </si>
  <si>
    <t>Celkové způsobilé výdaje projektu</t>
  </si>
  <si>
    <t>Podíl v %</t>
  </si>
  <si>
    <t xml:space="preserve">Požadovaná výše dotace SFŽP ČR </t>
  </si>
  <si>
    <t>Vlastní zdroje žadatele</t>
  </si>
  <si>
    <t>(f) daň z přidané hodnoty v rámci projektu u FÚ:</t>
  </si>
  <si>
    <t>Název projektu</t>
  </si>
  <si>
    <t>II.1 Identifikace projektu</t>
  </si>
  <si>
    <t>Obec:</t>
  </si>
  <si>
    <t>PSČ</t>
  </si>
  <si>
    <t>II.4 Sledované indikátory</t>
  </si>
  <si>
    <t>IV.  PROHLÁŠENÍ ŽADATELE</t>
  </si>
  <si>
    <t>II.3 Výše požadované podpory ze SFŽP ČR</t>
  </si>
  <si>
    <t>5. Životní prostředí ve městech a obcích</t>
  </si>
  <si>
    <t>výchozí stav</t>
  </si>
  <si>
    <t>stav po realizaci</t>
  </si>
  <si>
    <t>CNG</t>
  </si>
  <si>
    <t>1.09.01</t>
  </si>
  <si>
    <t>Nákup vozidel N2 do 12t včetně (nákladní střední)</t>
  </si>
  <si>
    <t>1.09</t>
  </si>
  <si>
    <t>Elektromobil</t>
  </si>
  <si>
    <t>1.08.02</t>
  </si>
  <si>
    <t>1.08.01</t>
  </si>
  <si>
    <t>Nákup vozidel M2, M3 CNG do 7.5t včetně (minibus)</t>
  </si>
  <si>
    <t>1.08</t>
  </si>
  <si>
    <t>1.07.01</t>
  </si>
  <si>
    <t>Nákup motocyklů L3E, L4E, L5E</t>
  </si>
  <si>
    <t>1.07</t>
  </si>
  <si>
    <t>1.06.01</t>
  </si>
  <si>
    <t>Nákup motocyklů L1E, L2E (do 45 km/h)</t>
  </si>
  <si>
    <t>1.06</t>
  </si>
  <si>
    <t>01.05.02</t>
  </si>
  <si>
    <t>Nákup vozidel L6E</t>
  </si>
  <si>
    <t>1.05</t>
  </si>
  <si>
    <t>01.04.01</t>
  </si>
  <si>
    <t>Nákup vozidel L7E (malá užitková)</t>
  </si>
  <si>
    <t>1.04</t>
  </si>
  <si>
    <t>Plug-in hybrid</t>
  </si>
  <si>
    <t>01.02.03</t>
  </si>
  <si>
    <t>01.02.02</t>
  </si>
  <si>
    <t>01.02.01</t>
  </si>
  <si>
    <t>01.02</t>
  </si>
  <si>
    <t>Hybrid</t>
  </si>
  <si>
    <t>01.01.04</t>
  </si>
  <si>
    <t>01.01.03</t>
  </si>
  <si>
    <t>01.01.02</t>
  </si>
  <si>
    <t>01.01.01</t>
  </si>
  <si>
    <t>Nákup vozidel M1 (osobní)</t>
  </si>
  <si>
    <t>Nákup vozidel</t>
  </si>
  <si>
    <t>Fixní částka dotace na vozidlo</t>
  </si>
  <si>
    <t>zde doplňte název projektu</t>
  </si>
  <si>
    <t>Datum:</t>
  </si>
  <si>
    <t>Podpis:</t>
  </si>
  <si>
    <t>Jméno a příjmení zpracovatele:</t>
  </si>
  <si>
    <r>
      <t xml:space="preserve">Stanovisko a případné doporučení OOOOZE SFŽP ČR:
</t>
    </r>
    <r>
      <rPr>
        <i/>
        <sz val="12"/>
        <color rgb="FFFF0000"/>
        <rFont val="Segoe UI"/>
        <family val="2"/>
        <charset val="238"/>
      </rPr>
      <t>nevyplňuje žadatel</t>
    </r>
  </si>
  <si>
    <t xml:space="preserve">
Dle čl. 36 odst. 5 písm. b) Nařízení Komise (EU) č. 651/2014 ze dne 17. 6. 2014 žadatel doloží předpokládanou hodnotu pořízených vozidel méně šetrných k životnímu prostředí, které by byly pravděpodobně zakoupeny, kdyby nedošlo k poskytnutí podpory. V souvislosti s doložením cenové nabídky, resp. ceníku alternativní investice (viz čl. 13.3 písm. a Výzvy) zde žadatel zdůvodní volbu příslušného modelu.
Žadatel vyplňuje pouze v případě, pokud je podpora poskytnuta v souladu s Nařízením Komise (EU) č. 651/2014 ze dne 17. 6. 2014, kterým se v souladu s články 107 a 108 Smlouvy prohlašují určité kategorie podpory za slučitelné s vnitřním trhem.
</t>
  </si>
  <si>
    <t>4.3     Alternativní investice</t>
  </si>
  <si>
    <t xml:space="preserve">
Žadatel uvede předpokládanou provozní úsporu. Zejména uvede: 
• předpokládaný roční nájezd zakoupených vozidel, 
• počet a emisní normu (EURO) vyřazených vozidel s konvenčním pohonem a 
• roční náklady na provoz vyřazených vozidel s konvenčním provozem.
</t>
  </si>
  <si>
    <t>4.2     Provozní úspora</t>
  </si>
  <si>
    <t xml:space="preserve">
Žadatel popíše dostupnost potřebné infrastruktury pro provoz vozidel využívající alternativní pohon, které zamýšlí v rámci projektu zakoupit.  
</t>
  </si>
  <si>
    <r>
      <t>4.1</t>
    </r>
    <r>
      <rPr>
        <b/>
        <i/>
        <sz val="7"/>
        <rFont val="Segoe UI"/>
        <family val="2"/>
        <charset val="238"/>
      </rPr>
      <t xml:space="preserve">        </t>
    </r>
    <r>
      <rPr>
        <b/>
        <i/>
        <sz val="12"/>
        <rFont val="Segoe UI"/>
        <family val="2"/>
        <charset val="238"/>
      </rPr>
      <t>Dostupná infrastruktura</t>
    </r>
  </si>
  <si>
    <t>4 Hospodárnost projektu</t>
  </si>
  <si>
    <r>
      <rPr>
        <sz val="10"/>
        <color rgb="FFFF0000"/>
        <rFont val="Segoe UI"/>
        <family val="2"/>
        <charset val="238"/>
      </rPr>
      <t xml:space="preserve">
</t>
    </r>
    <r>
      <rPr>
        <sz val="10"/>
        <rFont val="Segoe UI"/>
        <family val="2"/>
        <charset val="238"/>
      </rPr>
      <t xml:space="preserve">Žadatel zde zdůvodní technické řešení, které pro dosažení cíle projektu zvolil. Tzn., zejména odůvodní volbu konkrétního typu vozidla s ohledem k jeho potřebám (žadatel nebude uvádět konkrétní model a značku vozidla).  
</t>
    </r>
  </si>
  <si>
    <t>3 Zdůvodnění technického řešení</t>
  </si>
  <si>
    <t xml:space="preserve">
Žadatel zde podrobně popíše zamýšlený projekt. Z popisu musí být zřejmý zejména cíl projektu, tzn., k čemu budou vozidla využívána, a dále plánovaný přínos v činnosti žadatele.
</t>
  </si>
  <si>
    <t>2 Představení projektu</t>
  </si>
  <si>
    <t xml:space="preserve">
Žadatel uvede své identifikační údaje (název právnické osoby, sídlo, právní formu, IČ) a jméno kontaktní osoby.
Pokud žadatelem není územně samosprávný celek, uvede své poslání, tzn. svou hlavní činnost uvedenou v zakládacím dokumentu (stanovy, zakládací listina apod.)
</t>
  </si>
  <si>
    <t>1 Předkladatel projektu</t>
  </si>
  <si>
    <t xml:space="preserve">Pozn.: Průvodní text obsažený v každém z textových polí Žadatel nahradí v souladu s instrukcemi. Velikost textových polí může Žadatel dle potřeby měnit. </t>
  </si>
  <si>
    <t>ODBORNÝ POSUDEK</t>
  </si>
  <si>
    <t>Zakládací dokumnet (stanovy, zakládací listina apod., netýká se územně správních celků)</t>
  </si>
  <si>
    <t>Ekonomické podklady - pouze v případě, kdy je podpora poskytována v souladu s Nařízením Komise (EU( č. 651/2014 (GBER)</t>
  </si>
  <si>
    <t>Dokumenty k veřejné podpoře (jsou-li relevantní) - doložení předpokládané výše alternativní investice (pouze v případě podpory dle Nařízení Komise (EU) č. 651/2014/GBER)</t>
  </si>
  <si>
    <t>Počet pořízených vozidel s pohonem elektromobil</t>
  </si>
  <si>
    <t>Počet pořízených vozidel s pohonem FHEV</t>
  </si>
  <si>
    <t>Počet pořízených vozidel s pohonem PHEV</t>
  </si>
  <si>
    <t>Počet pořízených vozidel s pohonem CNG</t>
  </si>
  <si>
    <t>Roční nájezd vozidel s pohonem elektromobil</t>
  </si>
  <si>
    <t>Roční nájezd vozidel s pohonem FHEV</t>
  </si>
  <si>
    <t>Roční nájezd vozidel s pohonem PHEV</t>
  </si>
  <si>
    <t>Roční nájezd vozidel s pohonem CNG</t>
  </si>
  <si>
    <t>km</t>
  </si>
  <si>
    <t>5.2 Udržitelná městská doprava a mobilita</t>
  </si>
  <si>
    <t>5.2.A Podpora alternativních způsobů dopravy</t>
  </si>
  <si>
    <r>
      <t xml:space="preserve">4. Bankovní spojení </t>
    </r>
    <r>
      <rPr>
        <i/>
        <sz val="10"/>
        <rFont val="Segoe UI"/>
        <family val="2"/>
        <charset val="238"/>
      </rPr>
      <t>(v případě územně samosprávných celků je vyžadován účet vedený u ČNB) )</t>
    </r>
  </si>
  <si>
    <t>3. Veřejná podpora</t>
  </si>
  <si>
    <r>
      <t>Prohlašuji, že:</t>
    </r>
    <r>
      <rPr>
        <vertAlign val="superscript"/>
        <sz val="9"/>
        <rFont val="Segoe UI"/>
        <family val="2"/>
        <charset val="238"/>
      </rPr>
      <t>1</t>
    </r>
  </si>
  <si>
    <r>
      <t>Podpora</t>
    </r>
    <r>
      <rPr>
        <b/>
        <sz val="9"/>
        <rFont val="Segoe UI"/>
        <family val="2"/>
        <charset val="238"/>
      </rPr>
      <t xml:space="preserve"> nenaplňuje definiční znaky veřejné podpory</t>
    </r>
    <r>
      <rPr>
        <sz val="9"/>
        <rFont val="Segoe UI"/>
        <family val="2"/>
        <charset val="238"/>
      </rPr>
      <t xml:space="preserve"> dle čl. 107 odst. 1 Smlouvy o fungování Evropské unie. </t>
    </r>
  </si>
  <si>
    <r>
      <t>O podporu žádám v režimu</t>
    </r>
    <r>
      <rPr>
        <b/>
        <sz val="9"/>
        <rFont val="Segoe UI"/>
        <family val="2"/>
        <charset val="238"/>
      </rPr>
      <t xml:space="preserve"> Podpory malého rozsahu</t>
    </r>
    <r>
      <rPr>
        <sz val="9"/>
        <rFont val="Segoe UI"/>
        <family val="2"/>
        <charset val="238"/>
      </rPr>
      <t xml:space="preserve"> (de minimis) dle Nařízení komise (EU) č. 1407/2013 ze dne 18. 12. 2013, o použití článků 107 a 108 Smlouvy o fungování Evropské unie na podporu de minimis.</t>
    </r>
  </si>
  <si>
    <r>
      <t xml:space="preserve">O podporu žádám v režimu </t>
    </r>
    <r>
      <rPr>
        <b/>
        <sz val="9"/>
        <rFont val="Segoe UI"/>
        <family val="2"/>
        <charset val="238"/>
      </rPr>
      <t>Blokové výjimky</t>
    </r>
    <r>
      <rPr>
        <sz val="9"/>
        <rFont val="Segoe UI"/>
        <family val="2"/>
        <charset val="238"/>
      </rPr>
      <t xml:space="preserve"> dle čl. 36 Nařízení komise (EU) č. 651/2014 ze dne 17. 6. 2014, kterým se v souladu s články 107 a 108 Smlouvy prohlašují určité kategorie podpory za slučitelné s vnitřním trhem. </t>
    </r>
  </si>
  <si>
    <t>V případě žádosti v režimu Blokové výjimky zvolte velikost podniku ve smyslu Nařízení Komise (EU) č. 651/2014:</t>
  </si>
  <si>
    <t>Malý podnik</t>
  </si>
  <si>
    <t>Rozhodnutí Komise ze dne 20. prosince 2011 o použití čl. 106 odst. 2 Smlouvy o fungování Evropské unie na státní podporu ve formě vyrovnávací platby za závazek veřejné služby uvedené určitým podnikům pověřeným poskytováním služeb obecného hospodářského zájmu.</t>
  </si>
  <si>
    <t>Nařízení Komise (EU) č. 360/2012 ze dne 25. dubna 2012 o použití článků 107 a 108 Smlouvy o fungování Evropské unie na podporu de minimis udílenou podnikům poskytujícím služby obecného hospodářského zájmu.</t>
  </si>
  <si>
    <r>
      <rPr>
        <vertAlign val="superscript"/>
        <sz val="9"/>
        <rFont val="Segoe UI"/>
        <family val="2"/>
        <charset val="238"/>
      </rPr>
      <t>1</t>
    </r>
    <r>
      <rPr>
        <sz val="9"/>
        <rFont val="Segoe UI"/>
        <family val="2"/>
        <charset val="238"/>
      </rPr>
      <t xml:space="preserve"> Lze vybrat pouze jednu z uvedených možností. Podpora je poskytnutá dnem vydání právního aktu, jímž příjemce získal na podporu právní nárok. Za tento den je považován v NPŽP podpis Smlouvy o poskytnutí podpory ze Státního fondu životního prostředí České republiky. Zde žadatelem uvedená volba má proto informační charakter a lze ji v případě potřeby změnit. </t>
    </r>
  </si>
  <si>
    <t>4.Prohlášení ke zpracování osobních údajů:</t>
  </si>
  <si>
    <t>Nákup vozidel N1 (nákladní menší do 3,5t)</t>
  </si>
  <si>
    <t>1.11</t>
  </si>
  <si>
    <t>V případě nákupu více automobilů v jedné kategorii je potřeba pro každý zakoupený kus vyplnit jeden řádek. Řádek si prosím zkopírujte.</t>
  </si>
  <si>
    <t xml:space="preserve">Výše dotace </t>
  </si>
  <si>
    <t>Výše dotace</t>
  </si>
  <si>
    <t>Počet pořízených dobíjecích stanic</t>
  </si>
  <si>
    <t>Nákup chytrých dobíjecích stanic (smart wallbox)</t>
  </si>
  <si>
    <t>1.11.01</t>
  </si>
  <si>
    <t>III. ROZPOČET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</si>
</sst>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\ &quot;Kč&quot;"/>
    <numFmt numFmtId="166" formatCode="_-* #,##0.00&quot; Kč&quot;_-;\-* #,##0.00&quot; Kč&quot;_-;_-* \-??&quot; Kč&quot;_-;_-@_-"/>
    <numFmt numFmtId="167" formatCode="000\ 00"/>
    <numFmt numFmtId="168" formatCode="#,##0_ ;\-#,##0\ "/>
    <numFmt numFmtId="172" formatCode="_-* #,##0\ [$Kč-405]_-;\-* #,##0\ [$Kč-405]_-;_-* &quot;-&quot;??\ [$Kč-405]_-;_-@_-"/>
  </numFmts>
  <fonts count="43">
    <font>
      <sz val="10"/>
      <name val="Arial CE"/>
      <charset val="238"/>
    </font>
    <font>
      <sz val="10"/>
      <name val="Arial CE"/>
      <charset val="238"/>
    </font>
    <font>
      <sz val="1"/>
      <color indexed="9"/>
      <name val="Arial CE"/>
      <family val="2"/>
      <charset val="238"/>
    </font>
    <font>
      <b/>
      <sz val="20"/>
      <name val="Arial CE"/>
      <family val="2"/>
      <charset val="238"/>
    </font>
    <font>
      <sz val="20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6"/>
      <name val="Arial CE"/>
      <charset val="238"/>
    </font>
    <font>
      <sz val="10"/>
      <name val="Arial"/>
      <family val="2"/>
      <charset val="238"/>
    </font>
    <font>
      <sz val="20"/>
      <name val="Arial CE"/>
      <charset val="238"/>
    </font>
    <font>
      <sz val="11"/>
      <name val="Segoe UI"/>
      <family val="2"/>
      <charset val="238"/>
    </font>
    <font>
      <sz val="10"/>
      <name val="Segoe UI"/>
      <family val="2"/>
      <charset val="238"/>
    </font>
    <font>
      <b/>
      <sz val="11"/>
      <name val="Segoe UI"/>
      <family val="2"/>
      <charset val="238"/>
    </font>
    <font>
      <b/>
      <sz val="10"/>
      <name val="Segoe UI"/>
      <family val="2"/>
      <charset val="238"/>
    </font>
    <font>
      <b/>
      <sz val="12"/>
      <name val="Segoe UI"/>
      <family val="2"/>
      <charset val="238"/>
    </font>
    <font>
      <i/>
      <sz val="10"/>
      <name val="Segoe UI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8"/>
      <color rgb="FF73767D"/>
      <name val="Segoe UI"/>
      <family val="2"/>
      <charset val="238"/>
    </font>
    <font>
      <sz val="11"/>
      <name val="Arial"/>
      <family val="2"/>
      <charset val="238"/>
    </font>
    <font>
      <sz val="11"/>
      <color indexed="17"/>
      <name val="Calibri"/>
      <family val="2"/>
      <charset val="238"/>
    </font>
    <font>
      <sz val="10"/>
      <name val="Arial CE"/>
      <family val="2"/>
      <charset val="238"/>
    </font>
    <font>
      <sz val="10"/>
      <name val="Arial CE"/>
    </font>
    <font>
      <sz val="8"/>
      <name val="Segoe UI"/>
      <family val="2"/>
      <charset val="238"/>
    </font>
    <font>
      <sz val="8"/>
      <name val="Arial"/>
      <family val="2"/>
      <charset val="238"/>
    </font>
    <font>
      <sz val="7.5"/>
      <name val="Arial"/>
      <family val="2"/>
      <charset val="238"/>
    </font>
    <font>
      <b/>
      <i/>
      <sz val="7"/>
      <name val="Segoe UI"/>
      <family val="2"/>
      <charset val="238"/>
    </font>
    <font>
      <sz val="8"/>
      <color theme="0"/>
      <name val="Arial"/>
      <family val="2"/>
      <charset val="238"/>
    </font>
    <font>
      <u/>
      <sz val="8"/>
      <name val="Arial"/>
      <family val="2"/>
      <charset val="238"/>
    </font>
    <font>
      <b/>
      <i/>
      <sz val="12"/>
      <name val="Segoe UI"/>
      <family val="2"/>
      <charset val="238"/>
    </font>
    <font>
      <i/>
      <sz val="12"/>
      <color rgb="FFFF0000"/>
      <name val="Segoe UI"/>
      <family val="2"/>
      <charset val="238"/>
    </font>
    <font>
      <sz val="10"/>
      <color rgb="FFFF0000"/>
      <name val="Segoe UI"/>
      <family val="2"/>
      <charset val="238"/>
    </font>
    <font>
      <b/>
      <sz val="14"/>
      <name val="Segoe UI"/>
      <family val="2"/>
      <charset val="238"/>
    </font>
    <font>
      <sz val="9"/>
      <name val="Segoe UI"/>
      <family val="2"/>
      <charset val="238"/>
    </font>
    <font>
      <vertAlign val="superscript"/>
      <sz val="9"/>
      <name val="Segoe UI"/>
      <family val="2"/>
      <charset val="238"/>
    </font>
    <font>
      <b/>
      <sz val="9"/>
      <name val="Segoe UI"/>
      <family val="2"/>
      <charset val="238"/>
    </font>
    <font>
      <i/>
      <sz val="9"/>
      <name val="Segoe UI"/>
      <family val="2"/>
      <charset val="238"/>
    </font>
    <font>
      <sz val="9"/>
      <name val="SegoeUI"/>
      <charset val="238"/>
    </font>
    <font>
      <b/>
      <sz val="9"/>
      <name val="SegoeUI"/>
      <charset val="238"/>
    </font>
    <font>
      <b/>
      <i/>
      <sz val="9"/>
      <name val="SegoeUI"/>
      <charset val="238"/>
    </font>
    <font>
      <sz val="11"/>
      <name val="SegoeUI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  <xf numFmtId="0" fontId="18" fillId="0" borderId="0"/>
    <xf numFmtId="0" fontId="8" fillId="0" borderId="0"/>
    <xf numFmtId="0" fontId="1" fillId="0" borderId="0"/>
    <xf numFmtId="164" fontId="1" fillId="0" borderId="0" applyFont="0" applyFill="0" applyBorder="0" applyAlignment="0" applyProtection="0"/>
    <xf numFmtId="0" fontId="22" fillId="5" borderId="0" applyNumberFormat="0" applyBorder="0" applyAlignment="0" applyProtection="0"/>
    <xf numFmtId="44" fontId="1" fillId="0" borderId="0" applyFont="0" applyFill="0" applyBorder="0" applyAlignment="0" applyProtection="0"/>
    <xf numFmtId="166" fontId="23" fillId="0" borderId="0" applyFill="0" applyBorder="0" applyAlignment="0" applyProtection="0"/>
    <xf numFmtId="0" fontId="10" fillId="0" borderId="0"/>
    <xf numFmtId="0" fontId="10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</cellStyleXfs>
  <cellXfs count="444">
    <xf numFmtId="0" fontId="0" fillId="0" borderId="0" xfId="0"/>
    <xf numFmtId="0" fontId="2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left" vertical="top" wrapText="1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49" fontId="9" fillId="0" borderId="0" xfId="0" applyNumberFormat="1" applyFont="1" applyAlignment="1" applyProtection="1">
      <alignment horizontal="left" wrapText="1"/>
    </xf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 wrapText="1"/>
    </xf>
    <xf numFmtId="0" fontId="5" fillId="0" borderId="0" xfId="0" applyFont="1" applyBorder="1" applyAlignment="1" applyProtection="1">
      <alignment horizontal="left" vertical="top" wrapText="1"/>
    </xf>
    <xf numFmtId="0" fontId="10" fillId="0" borderId="0" xfId="0" applyFont="1" applyAlignment="1"/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left" wrapText="1"/>
    </xf>
    <xf numFmtId="0" fontId="4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10" fillId="0" borderId="0" xfId="0" applyFont="1"/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 wrapText="1"/>
    </xf>
    <xf numFmtId="0" fontId="13" fillId="0" borderId="0" xfId="0" applyFont="1"/>
    <xf numFmtId="0" fontId="14" fillId="0" borderId="0" xfId="0" applyFont="1"/>
    <xf numFmtId="49" fontId="13" fillId="0" borderId="5" xfId="0" applyNumberFormat="1" applyFont="1" applyFill="1" applyBorder="1" applyAlignment="1" applyProtection="1">
      <alignment horizontal="left" vertical="center" wrapText="1"/>
    </xf>
    <xf numFmtId="49" fontId="13" fillId="0" borderId="5" xfId="0" applyNumberFormat="1" applyFont="1" applyBorder="1" applyAlignment="1" applyProtection="1">
      <alignment horizontal="left" vertical="center" wrapText="1"/>
    </xf>
    <xf numFmtId="49" fontId="13" fillId="0" borderId="6" xfId="0" applyNumberFormat="1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top" wrapText="1"/>
    </xf>
    <xf numFmtId="49" fontId="13" fillId="0" borderId="7" xfId="0" applyNumberFormat="1" applyFont="1" applyFill="1" applyBorder="1" applyAlignment="1" applyProtection="1">
      <alignment horizontal="left" vertical="center" wrapText="1"/>
    </xf>
    <xf numFmtId="49" fontId="13" fillId="0" borderId="8" xfId="0" applyNumberFormat="1" applyFont="1" applyFill="1" applyBorder="1" applyAlignment="1" applyProtection="1">
      <alignment horizontal="left" vertical="center" wrapText="1"/>
    </xf>
    <xf numFmtId="49" fontId="13" fillId="0" borderId="9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horizontal="left" vertical="top"/>
    </xf>
    <xf numFmtId="49" fontId="13" fillId="0" borderId="0" xfId="0" applyNumberFormat="1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49" fontId="13" fillId="0" borderId="0" xfId="2" applyNumberFormat="1" applyFont="1" applyFill="1" applyBorder="1" applyAlignment="1" applyProtection="1">
      <alignment horizontal="left" vertical="top"/>
    </xf>
    <xf numFmtId="0" fontId="13" fillId="0" borderId="5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/>
    <xf numFmtId="0" fontId="14" fillId="0" borderId="0" xfId="4" applyFont="1" applyAlignment="1">
      <alignment vertical="top"/>
    </xf>
    <xf numFmtId="0" fontId="13" fillId="0" borderId="0" xfId="0" applyFont="1" applyAlignment="1">
      <alignment horizontal="left" vertical="top" wrapText="1"/>
    </xf>
    <xf numFmtId="0" fontId="21" fillId="0" borderId="0" xfId="0" applyFont="1" applyAlignment="1" applyProtection="1">
      <alignment horizontal="left" vertical="top"/>
    </xf>
    <xf numFmtId="0" fontId="21" fillId="0" borderId="0" xfId="0" applyFont="1" applyAlignment="1" applyProtection="1">
      <alignment horizontal="left"/>
    </xf>
    <xf numFmtId="0" fontId="15" fillId="0" borderId="0" xfId="0" applyFont="1"/>
    <xf numFmtId="0" fontId="13" fillId="0" borderId="0" xfId="0" applyFont="1" applyAlignment="1">
      <alignment wrapText="1"/>
    </xf>
    <xf numFmtId="0" fontId="13" fillId="0" borderId="46" xfId="0" applyFont="1" applyBorder="1" applyAlignment="1">
      <alignment horizontal="left" vertical="center" wrapText="1"/>
    </xf>
    <xf numFmtId="0" fontId="15" fillId="2" borderId="5" xfId="0" applyFont="1" applyFill="1" applyBorder="1" applyAlignment="1" applyProtection="1">
      <alignment vertical="center"/>
      <protection locked="0"/>
    </xf>
    <xf numFmtId="0" fontId="13" fillId="0" borderId="46" xfId="0" applyFont="1" applyBorder="1"/>
    <xf numFmtId="0" fontId="15" fillId="0" borderId="7" xfId="0" applyFont="1" applyBorder="1" applyAlignment="1">
      <alignment horizontal="left" vertical="center"/>
    </xf>
    <xf numFmtId="0" fontId="15" fillId="0" borderId="30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 wrapText="1"/>
    </xf>
    <xf numFmtId="1" fontId="1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3" fillId="4" borderId="0" xfId="0" applyFont="1" applyFill="1" applyAlignment="1">
      <alignment vertical="center"/>
    </xf>
    <xf numFmtId="0" fontId="0" fillId="0" borderId="0" xfId="0" applyAlignment="1" applyProtection="1">
      <alignment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/>
    <xf numFmtId="0" fontId="13" fillId="2" borderId="5" xfId="0" applyFont="1" applyFill="1" applyBorder="1" applyAlignment="1">
      <alignment horizontal="center" vertical="center"/>
    </xf>
    <xf numFmtId="0" fontId="12" fillId="0" borderId="0" xfId="0" applyFont="1" applyAlignment="1" applyProtection="1">
      <alignment horizontal="left" vertical="center" wrapText="1"/>
    </xf>
    <xf numFmtId="0" fontId="13" fillId="0" borderId="11" xfId="0" applyFont="1" applyFill="1" applyBorder="1" applyAlignment="1">
      <alignment vertical="center"/>
    </xf>
    <xf numFmtId="4" fontId="13" fillId="0" borderId="50" xfId="0" applyNumberFormat="1" applyFont="1" applyFill="1" applyBorder="1" applyAlignment="1" applyProtection="1">
      <alignment horizontal="center" vertical="top" wrapText="1"/>
    </xf>
    <xf numFmtId="165" fontId="13" fillId="2" borderId="49" xfId="0" applyNumberFormat="1" applyFont="1" applyFill="1" applyBorder="1" applyAlignment="1" applyProtection="1">
      <alignment vertical="center" wrapText="1"/>
      <protection locked="0"/>
    </xf>
    <xf numFmtId="4" fontId="13" fillId="0" borderId="5" xfId="13" applyNumberFormat="1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>
      <alignment vertical="top" wrapText="1"/>
    </xf>
    <xf numFmtId="0" fontId="13" fillId="3" borderId="11" xfId="0" applyFont="1" applyFill="1" applyBorder="1" applyAlignment="1">
      <alignment vertical="top" wrapText="1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5" fillId="0" borderId="0" xfId="0" applyFont="1"/>
    <xf numFmtId="0" fontId="29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0" fontId="31" fillId="0" borderId="0" xfId="0" applyFont="1" applyAlignment="1">
      <alignment horizontal="left" vertical="center" indent="1"/>
    </xf>
    <xf numFmtId="0" fontId="34" fillId="0" borderId="0" xfId="0" applyFont="1"/>
    <xf numFmtId="0" fontId="13" fillId="2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vertical="top" wrapText="1"/>
    </xf>
    <xf numFmtId="0" fontId="35" fillId="0" borderId="20" xfId="0" applyFont="1" applyBorder="1" applyAlignment="1" applyProtection="1">
      <alignment horizontal="left" vertical="top"/>
    </xf>
    <xf numFmtId="0" fontId="35" fillId="0" borderId="0" xfId="0" applyFont="1" applyBorder="1" applyAlignment="1" applyProtection="1">
      <alignment horizontal="left" vertical="top"/>
    </xf>
    <xf numFmtId="0" fontId="37" fillId="0" borderId="20" xfId="0" applyFont="1" applyBorder="1" applyAlignment="1" applyProtection="1">
      <alignment horizontal="left" vertical="top"/>
    </xf>
    <xf numFmtId="0" fontId="35" fillId="0" borderId="46" xfId="0" applyFont="1" applyBorder="1" applyAlignment="1" applyProtection="1">
      <alignment horizontal="left" vertical="top" wrapText="1"/>
    </xf>
    <xf numFmtId="0" fontId="39" fillId="0" borderId="0" xfId="0" applyFont="1"/>
    <xf numFmtId="4" fontId="39" fillId="0" borderId="0" xfId="0" applyNumberFormat="1" applyFont="1" applyProtection="1"/>
    <xf numFmtId="4" fontId="39" fillId="0" borderId="0" xfId="0" applyNumberFormat="1" applyFont="1" applyAlignment="1" applyProtection="1">
      <alignment horizontal="left"/>
    </xf>
    <xf numFmtId="0" fontId="39" fillId="0" borderId="0" xfId="0" applyFont="1" applyBorder="1" applyAlignment="1" applyProtection="1">
      <alignment horizontal="right"/>
    </xf>
    <xf numFmtId="0" fontId="40" fillId="0" borderId="0" xfId="0" applyFont="1" applyProtection="1"/>
    <xf numFmtId="0" fontId="39" fillId="0" borderId="0" xfId="0" applyFont="1" applyBorder="1" applyProtection="1"/>
    <xf numFmtId="0" fontId="39" fillId="8" borderId="3" xfId="0" applyFont="1" applyFill="1" applyBorder="1" applyAlignment="1" applyProtection="1">
      <alignment horizontal="center" wrapText="1"/>
    </xf>
    <xf numFmtId="0" fontId="39" fillId="8" borderId="2" xfId="0" applyFont="1" applyFill="1" applyBorder="1" applyAlignment="1" applyProtection="1">
      <alignment horizontal="center" wrapText="1"/>
    </xf>
    <xf numFmtId="0" fontId="40" fillId="7" borderId="52" xfId="0" applyFont="1" applyFill="1" applyBorder="1" applyAlignment="1" applyProtection="1">
      <alignment horizontal="left" vertical="center" wrapText="1"/>
    </xf>
    <xf numFmtId="0" fontId="40" fillId="7" borderId="17" xfId="0" applyFont="1" applyFill="1" applyBorder="1" applyAlignment="1" applyProtection="1">
      <alignment horizontal="left" vertical="center" wrapText="1"/>
    </xf>
    <xf numFmtId="4" fontId="40" fillId="7" borderId="58" xfId="0" applyNumberFormat="1" applyFont="1" applyFill="1" applyBorder="1" applyAlignment="1" applyProtection="1">
      <alignment horizontal="center" vertical="center" wrapText="1"/>
    </xf>
    <xf numFmtId="4" fontId="40" fillId="7" borderId="19" xfId="0" applyNumberFormat="1" applyFont="1" applyFill="1" applyBorder="1" applyAlignment="1" applyProtection="1">
      <alignment horizontal="center" vertical="center" wrapText="1"/>
    </xf>
    <xf numFmtId="4" fontId="40" fillId="7" borderId="54" xfId="0" applyNumberFormat="1" applyFont="1" applyFill="1" applyBorder="1" applyAlignment="1" applyProtection="1">
      <alignment horizontal="center" vertical="center" wrapText="1"/>
    </xf>
    <xf numFmtId="4" fontId="40" fillId="7" borderId="2" xfId="0" applyNumberFormat="1" applyFont="1" applyFill="1" applyBorder="1" applyAlignment="1" applyProtection="1">
      <alignment horizontal="center" vertical="center" wrapText="1"/>
    </xf>
    <xf numFmtId="4" fontId="40" fillId="7" borderId="53" xfId="0" applyNumberFormat="1" applyFont="1" applyFill="1" applyBorder="1" applyAlignment="1" applyProtection="1">
      <alignment horizontal="center" vertical="center" wrapText="1"/>
    </xf>
    <xf numFmtId="4" fontId="40" fillId="7" borderId="51" xfId="0" applyNumberFormat="1" applyFont="1" applyFill="1" applyBorder="1" applyAlignment="1" applyProtection="1">
      <alignment horizontal="center" vertical="center" wrapText="1"/>
    </xf>
    <xf numFmtId="4" fontId="40" fillId="7" borderId="52" xfId="0" applyNumberFormat="1" applyFont="1" applyFill="1" applyBorder="1" applyAlignment="1" applyProtection="1">
      <alignment horizontal="center" vertical="center" wrapText="1"/>
    </xf>
    <xf numFmtId="49" fontId="40" fillId="4" borderId="48" xfId="0" applyNumberFormat="1" applyFont="1" applyFill="1" applyBorder="1" applyAlignment="1">
      <alignment horizontal="left" vertical="center"/>
    </xf>
    <xf numFmtId="0" fontId="40" fillId="4" borderId="48" xfId="0" applyFont="1" applyFill="1" applyBorder="1" applyAlignment="1" applyProtection="1">
      <alignment horizontal="left" vertical="center" wrapText="1"/>
    </xf>
    <xf numFmtId="4" fontId="40" fillId="7" borderId="53" xfId="0" applyNumberFormat="1" applyFont="1" applyFill="1" applyBorder="1" applyAlignment="1" applyProtection="1">
      <alignment horizontal="center" vertical="center"/>
    </xf>
    <xf numFmtId="4" fontId="40" fillId="7" borderId="4" xfId="0" applyNumberFormat="1" applyFont="1" applyFill="1" applyBorder="1" applyAlignment="1" applyProtection="1">
      <alignment horizontal="center" vertical="center"/>
    </xf>
    <xf numFmtId="4" fontId="41" fillId="7" borderId="54" xfId="0" applyNumberFormat="1" applyFont="1" applyFill="1" applyBorder="1" applyAlignment="1" applyProtection="1">
      <alignment horizontal="center" vertical="center"/>
    </xf>
    <xf numFmtId="4" fontId="41" fillId="7" borderId="2" xfId="0" applyNumberFormat="1" applyFont="1" applyFill="1" applyBorder="1" applyAlignment="1" applyProtection="1">
      <alignment horizontal="center" vertical="center"/>
    </xf>
    <xf numFmtId="3" fontId="40" fillId="4" borderId="2" xfId="0" applyNumberFormat="1" applyFont="1" applyFill="1" applyBorder="1" applyAlignment="1" applyProtection="1">
      <alignment horizontal="center" vertical="center"/>
    </xf>
    <xf numFmtId="3" fontId="40" fillId="4" borderId="53" xfId="0" applyNumberFormat="1" applyFont="1" applyFill="1" applyBorder="1" applyAlignment="1" applyProtection="1">
      <alignment horizontal="center" vertical="center"/>
    </xf>
    <xf numFmtId="49" fontId="39" fillId="11" borderId="33" xfId="0" applyNumberFormat="1" applyFont="1" applyFill="1" applyBorder="1" applyAlignment="1">
      <alignment horizontal="left" vertical="center"/>
    </xf>
    <xf numFmtId="0" fontId="39" fillId="11" borderId="30" xfId="0" applyFont="1" applyFill="1" applyBorder="1" applyAlignment="1" applyProtection="1">
      <alignment horizontal="left" vertical="center" wrapText="1"/>
    </xf>
    <xf numFmtId="4" fontId="39" fillId="11" borderId="57" xfId="0" applyNumberFormat="1" applyFont="1" applyFill="1" applyBorder="1" applyAlignment="1" applyProtection="1">
      <alignment horizontal="center" vertical="center"/>
    </xf>
    <xf numFmtId="4" fontId="39" fillId="11" borderId="29" xfId="0" applyNumberFormat="1" applyFont="1" applyFill="1" applyBorder="1" applyAlignment="1" applyProtection="1">
      <alignment horizontal="center" vertical="center"/>
    </xf>
    <xf numFmtId="4" fontId="39" fillId="11" borderId="55" xfId="0" applyNumberFormat="1" applyFont="1" applyFill="1" applyBorder="1" applyAlignment="1" applyProtection="1">
      <alignment horizontal="center" vertical="center"/>
    </xf>
    <xf numFmtId="4" fontId="39" fillId="11" borderId="27" xfId="0" applyNumberFormat="1" applyFont="1" applyFill="1" applyBorder="1" applyAlignment="1" applyProtection="1">
      <alignment horizontal="center" vertical="center"/>
    </xf>
    <xf numFmtId="3" fontId="39" fillId="11" borderId="27" xfId="0" applyNumberFormat="1" applyFont="1" applyFill="1" applyBorder="1" applyAlignment="1" applyProtection="1">
      <alignment horizontal="center" vertical="center"/>
    </xf>
    <xf numFmtId="4" fontId="39" fillId="11" borderId="34" xfId="0" applyNumberFormat="1" applyFont="1" applyFill="1" applyBorder="1" applyAlignment="1" applyProtection="1">
      <alignment horizontal="center" vertical="center"/>
    </xf>
    <xf numFmtId="3" fontId="39" fillId="11" borderId="57" xfId="0" applyNumberFormat="1" applyFont="1" applyFill="1" applyBorder="1" applyAlignment="1" applyProtection="1">
      <alignment horizontal="center" vertical="center"/>
    </xf>
    <xf numFmtId="4" fontId="39" fillId="11" borderId="56" xfId="0" applyNumberFormat="1" applyFont="1" applyFill="1" applyBorder="1" applyAlignment="1" applyProtection="1">
      <alignment horizontal="center" vertical="center"/>
    </xf>
    <xf numFmtId="49" fontId="39" fillId="0" borderId="33" xfId="0" applyNumberFormat="1" applyFont="1" applyBorder="1" applyAlignment="1">
      <alignment horizontal="left" vertical="center"/>
    </xf>
    <xf numFmtId="0" fontId="39" fillId="0" borderId="30" xfId="0" applyFont="1" applyFill="1" applyBorder="1" applyAlignment="1" applyProtection="1">
      <alignment horizontal="left" vertical="center" wrapText="1"/>
    </xf>
    <xf numFmtId="4" fontId="39" fillId="7" borderId="57" xfId="0" applyNumberFormat="1" applyFont="1" applyFill="1" applyBorder="1" applyAlignment="1" applyProtection="1">
      <alignment horizontal="center" vertical="center"/>
    </xf>
    <xf numFmtId="3" fontId="39" fillId="0" borderId="56" xfId="0" applyNumberFormat="1" applyFont="1" applyBorder="1" applyAlignment="1" applyProtection="1">
      <alignment horizontal="center" vertical="center"/>
    </xf>
    <xf numFmtId="3" fontId="39" fillId="2" borderId="55" xfId="0" applyNumberFormat="1" applyFont="1" applyFill="1" applyBorder="1" applyAlignment="1" applyProtection="1">
      <alignment horizontal="center" vertical="center"/>
    </xf>
    <xf numFmtId="4" fontId="39" fillId="2" borderId="27" xfId="0" applyNumberFormat="1" applyFont="1" applyFill="1" applyBorder="1" applyAlignment="1" applyProtection="1">
      <alignment horizontal="center" vertical="center"/>
    </xf>
    <xf numFmtId="3" fontId="39" fillId="4" borderId="27" xfId="0" applyNumberFormat="1" applyFont="1" applyFill="1" applyBorder="1" applyAlignment="1" applyProtection="1">
      <alignment horizontal="center" vertical="center"/>
    </xf>
    <xf numFmtId="3" fontId="39" fillId="4" borderId="57" xfId="0" applyNumberFormat="1" applyFont="1" applyFill="1" applyBorder="1" applyAlignment="1" applyProtection="1">
      <alignment horizontal="center" vertical="center"/>
    </xf>
    <xf numFmtId="3" fontId="39" fillId="2" borderId="34" xfId="0" applyNumberFormat="1" applyFont="1" applyFill="1" applyBorder="1" applyAlignment="1" applyProtection="1">
      <alignment horizontal="center" vertical="center"/>
    </xf>
    <xf numFmtId="3" fontId="39" fillId="4" borderId="56" xfId="0" applyNumberFormat="1" applyFont="1" applyFill="1" applyBorder="1" applyAlignment="1" applyProtection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vertical="top" wrapText="1"/>
    </xf>
    <xf numFmtId="4" fontId="39" fillId="0" borderId="0" xfId="0" applyNumberFormat="1" applyFont="1" applyFill="1" applyBorder="1" applyAlignment="1" applyProtection="1">
      <alignment vertical="top"/>
    </xf>
    <xf numFmtId="0" fontId="39" fillId="0" borderId="0" xfId="0" applyFont="1" applyAlignment="1" applyProtection="1">
      <alignment vertical="top"/>
    </xf>
    <xf numFmtId="0" fontId="40" fillId="7" borderId="50" xfId="0" applyFont="1" applyFill="1" applyBorder="1" applyAlignment="1" applyProtection="1">
      <alignment horizontal="left" vertical="center" wrapText="1"/>
    </xf>
    <xf numFmtId="4" fontId="40" fillId="10" borderId="9" xfId="0" applyNumberFormat="1" applyFont="1" applyFill="1" applyBorder="1" applyAlignment="1" applyProtection="1">
      <alignment horizontal="right" vertical="center"/>
    </xf>
    <xf numFmtId="4" fontId="40" fillId="7" borderId="9" xfId="0" applyNumberFormat="1" applyFont="1" applyFill="1" applyBorder="1" applyAlignment="1" applyProtection="1">
      <alignment horizontal="center" vertical="center" wrapText="1"/>
    </xf>
    <xf numFmtId="0" fontId="39" fillId="0" borderId="18" xfId="0" applyFont="1" applyBorder="1" applyProtection="1"/>
    <xf numFmtId="0" fontId="39" fillId="0" borderId="18" xfId="0" applyFont="1" applyFill="1" applyBorder="1" applyAlignment="1" applyProtection="1">
      <alignment vertical="center"/>
    </xf>
    <xf numFmtId="0" fontId="40" fillId="7" borderId="47" xfId="0" applyFont="1" applyFill="1" applyBorder="1" applyAlignment="1" applyProtection="1">
      <alignment horizontal="left" vertical="center" wrapText="1"/>
    </xf>
    <xf numFmtId="9" fontId="39" fillId="10" borderId="5" xfId="14" quotePrefix="1" applyFont="1" applyFill="1" applyBorder="1" applyAlignment="1" applyProtection="1">
      <alignment horizontal="center" vertical="center"/>
    </xf>
    <xf numFmtId="4" fontId="39" fillId="0" borderId="0" xfId="0" applyNumberFormat="1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9" fillId="0" borderId="0" xfId="0" applyFont="1" applyAlignment="1">
      <alignment vertical="center"/>
    </xf>
    <xf numFmtId="0" fontId="40" fillId="7" borderId="49" xfId="0" applyFont="1" applyFill="1" applyBorder="1" applyAlignment="1" applyProtection="1">
      <alignment horizontal="left" vertical="center" wrapText="1"/>
    </xf>
    <xf numFmtId="168" fontId="39" fillId="9" borderId="11" xfId="6" applyNumberFormat="1" applyFont="1" applyFill="1" applyBorder="1" applyAlignment="1" applyProtection="1">
      <alignment horizontal="right" vertical="center"/>
    </xf>
    <xf numFmtId="9" fontId="39" fillId="7" borderId="11" xfId="0" applyNumberFormat="1" applyFont="1" applyFill="1" applyBorder="1" applyAlignment="1" applyProtection="1">
      <alignment horizontal="center" vertical="center"/>
    </xf>
    <xf numFmtId="0" fontId="39" fillId="0" borderId="1" xfId="0" applyFont="1" applyBorder="1" applyProtection="1"/>
    <xf numFmtId="4" fontId="39" fillId="0" borderId="1" xfId="0" applyNumberFormat="1" applyFont="1" applyFill="1" applyBorder="1" applyAlignment="1" applyProtection="1">
      <alignment vertical="center"/>
    </xf>
    <xf numFmtId="0" fontId="39" fillId="0" borderId="1" xfId="0" applyFont="1" applyFill="1" applyBorder="1" applyAlignment="1" applyProtection="1">
      <alignment vertical="center"/>
    </xf>
    <xf numFmtId="0" fontId="10" fillId="0" borderId="32" xfId="0" applyFont="1" applyBorder="1"/>
    <xf numFmtId="0" fontId="25" fillId="0" borderId="0" xfId="0" applyFont="1" applyBorder="1"/>
    <xf numFmtId="0" fontId="40" fillId="7" borderId="60" xfId="0" applyFont="1" applyFill="1" applyBorder="1" applyAlignment="1" applyProtection="1">
      <alignment horizontal="center" vertical="center"/>
    </xf>
    <xf numFmtId="0" fontId="40" fillId="7" borderId="41" xfId="0" applyFont="1" applyFill="1" applyBorder="1" applyAlignment="1" applyProtection="1">
      <alignment horizontal="center" vertical="center"/>
    </xf>
    <xf numFmtId="3" fontId="39" fillId="4" borderId="10" xfId="0" applyNumberFormat="1" applyFont="1" applyFill="1" applyBorder="1" applyAlignment="1" applyProtection="1">
      <alignment horizontal="center" vertical="center"/>
    </xf>
    <xf numFmtId="0" fontId="39" fillId="0" borderId="1" xfId="0" applyFont="1" applyBorder="1" applyAlignment="1" applyProtection="1">
      <alignment vertical="top"/>
    </xf>
    <xf numFmtId="4" fontId="39" fillId="0" borderId="32" xfId="0" applyNumberFormat="1" applyFont="1" applyFill="1" applyBorder="1" applyAlignment="1" applyProtection="1">
      <alignment vertical="center"/>
    </xf>
    <xf numFmtId="4" fontId="39" fillId="0" borderId="61" xfId="0" applyNumberFormat="1" applyFont="1" applyFill="1" applyBorder="1" applyAlignment="1" applyProtection="1">
      <alignment vertical="center"/>
    </xf>
    <xf numFmtId="0" fontId="39" fillId="11" borderId="33" xfId="0" applyFont="1" applyFill="1" applyBorder="1" applyAlignment="1" applyProtection="1">
      <alignment horizontal="left" vertical="center" wrapText="1"/>
    </xf>
    <xf numFmtId="49" fontId="39" fillId="0" borderId="30" xfId="0" applyNumberFormat="1" applyFont="1" applyBorder="1" applyAlignment="1">
      <alignment horizontal="left" vertical="center"/>
    </xf>
    <xf numFmtId="4" fontId="39" fillId="7" borderId="10" xfId="0" applyNumberFormat="1" applyFont="1" applyFill="1" applyBorder="1" applyAlignment="1" applyProtection="1">
      <alignment horizontal="center" vertical="center"/>
    </xf>
    <xf numFmtId="3" fontId="39" fillId="0" borderId="62" xfId="0" applyNumberFormat="1" applyFont="1" applyBorder="1" applyAlignment="1" applyProtection="1">
      <alignment horizontal="center" vertical="center"/>
    </xf>
    <xf numFmtId="3" fontId="39" fillId="2" borderId="47" xfId="0" applyNumberFormat="1" applyFont="1" applyFill="1" applyBorder="1" applyAlignment="1" applyProtection="1">
      <alignment horizontal="center" vertical="center"/>
    </xf>
    <xf numFmtId="4" fontId="39" fillId="2" borderId="16" xfId="0" applyNumberFormat="1" applyFont="1" applyFill="1" applyBorder="1" applyAlignment="1" applyProtection="1">
      <alignment horizontal="center" vertical="center"/>
    </xf>
    <xf numFmtId="3" fontId="39" fillId="4" borderId="16" xfId="0" applyNumberFormat="1" applyFont="1" applyFill="1" applyBorder="1" applyAlignment="1" applyProtection="1">
      <alignment horizontal="center" vertical="center"/>
    </xf>
    <xf numFmtId="3" fontId="39" fillId="2" borderId="13" xfId="0" applyNumberFormat="1" applyFont="1" applyFill="1" applyBorder="1" applyAlignment="1" applyProtection="1">
      <alignment horizontal="center" vertical="center"/>
    </xf>
    <xf numFmtId="3" fontId="39" fillId="4" borderId="62" xfId="0" applyNumberFormat="1" applyFont="1" applyFill="1" applyBorder="1" applyAlignment="1" applyProtection="1">
      <alignment horizontal="center" vertical="center"/>
    </xf>
    <xf numFmtId="49" fontId="39" fillId="0" borderId="21" xfId="0" applyNumberFormat="1" applyFont="1" applyBorder="1" applyAlignment="1">
      <alignment horizontal="left" vertical="center"/>
    </xf>
    <xf numFmtId="0" fontId="39" fillId="0" borderId="21" xfId="0" applyFont="1" applyFill="1" applyBorder="1" applyAlignment="1" applyProtection="1">
      <alignment horizontal="left" vertical="center" wrapText="1"/>
    </xf>
    <xf numFmtId="4" fontId="39" fillId="7" borderId="63" xfId="0" applyNumberFormat="1" applyFont="1" applyFill="1" applyBorder="1" applyAlignment="1" applyProtection="1">
      <alignment horizontal="center" vertical="center"/>
    </xf>
    <xf numFmtId="3" fontId="39" fillId="0" borderId="64" xfId="0" applyNumberFormat="1" applyFont="1" applyBorder="1" applyAlignment="1" applyProtection="1">
      <alignment horizontal="center" vertical="center"/>
    </xf>
    <xf numFmtId="3" fontId="39" fillId="2" borderId="65" xfId="0" applyNumberFormat="1" applyFont="1" applyFill="1" applyBorder="1" applyAlignment="1" applyProtection="1">
      <alignment horizontal="center" vertical="center"/>
    </xf>
    <xf numFmtId="4" fontId="39" fillId="2" borderId="66" xfId="0" applyNumberFormat="1" applyFont="1" applyFill="1" applyBorder="1" applyAlignment="1" applyProtection="1">
      <alignment horizontal="center" vertical="center"/>
    </xf>
    <xf numFmtId="3" fontId="39" fillId="4" borderId="66" xfId="0" applyNumberFormat="1" applyFont="1" applyFill="1" applyBorder="1" applyAlignment="1" applyProtection="1">
      <alignment horizontal="center" vertical="center"/>
    </xf>
    <xf numFmtId="3" fontId="39" fillId="4" borderId="63" xfId="0" applyNumberFormat="1" applyFont="1" applyFill="1" applyBorder="1" applyAlignment="1" applyProtection="1">
      <alignment horizontal="center" vertical="center"/>
    </xf>
    <xf numFmtId="3" fontId="39" fillId="2" borderId="61" xfId="0" applyNumberFormat="1" applyFont="1" applyFill="1" applyBorder="1" applyAlignment="1" applyProtection="1">
      <alignment horizontal="center" vertical="center"/>
    </xf>
    <xf numFmtId="3" fontId="39" fillId="4" borderId="64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/>
    <xf numFmtId="49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 applyProtection="1">
      <alignment horizontal="left" vertical="center" wrapText="1"/>
    </xf>
    <xf numFmtId="4" fontId="27" fillId="0" borderId="0" xfId="0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Border="1" applyAlignment="1" applyProtection="1">
      <alignment horizontal="center" vertical="center"/>
    </xf>
    <xf numFmtId="3" fontId="39" fillId="11" borderId="43" xfId="0" applyNumberFormat="1" applyFont="1" applyFill="1" applyBorder="1" applyAlignment="1" applyProtection="1">
      <alignment horizontal="center" vertical="center"/>
    </xf>
    <xf numFmtId="0" fontId="39" fillId="8" borderId="4" xfId="0" applyFont="1" applyFill="1" applyBorder="1" applyAlignment="1" applyProtection="1">
      <alignment horizontal="center" wrapText="1"/>
    </xf>
    <xf numFmtId="0" fontId="10" fillId="0" borderId="26" xfId="0" applyFont="1" applyBorder="1"/>
    <xf numFmtId="4" fontId="41" fillId="7" borderId="67" xfId="0" applyNumberFormat="1" applyFont="1" applyFill="1" applyBorder="1" applyAlignment="1" applyProtection="1">
      <alignment horizontal="center" vertical="center"/>
    </xf>
    <xf numFmtId="0" fontId="13" fillId="3" borderId="16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0" fontId="13" fillId="3" borderId="54" xfId="0" applyFont="1" applyFill="1" applyBorder="1" applyAlignment="1">
      <alignment horizontal="center"/>
    </xf>
    <xf numFmtId="0" fontId="13" fillId="3" borderId="53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/>
    </xf>
    <xf numFmtId="0" fontId="13" fillId="0" borderId="54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3" fillId="0" borderId="48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13" fillId="0" borderId="47" xfId="0" applyFont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</xf>
    <xf numFmtId="49" fontId="1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4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2" borderId="11" xfId="0" applyNumberFormat="1" applyFont="1" applyFill="1" applyBorder="1" applyAlignment="1" applyProtection="1">
      <alignment horizontal="left" vertical="top" wrapText="1"/>
      <protection locked="0"/>
    </xf>
    <xf numFmtId="0" fontId="13" fillId="2" borderId="44" xfId="0" applyNumberFormat="1" applyFont="1" applyFill="1" applyBorder="1" applyAlignment="1" applyProtection="1">
      <alignment horizontal="left" vertical="top" wrapText="1"/>
      <protection locked="0"/>
    </xf>
    <xf numFmtId="49" fontId="13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5" xfId="0" applyNumberFormat="1" applyFont="1" applyBorder="1" applyAlignment="1" applyProtection="1">
      <alignment horizontal="left" vertical="center" wrapText="1"/>
    </xf>
    <xf numFmtId="49" fontId="13" fillId="0" borderId="36" xfId="0" applyNumberFormat="1" applyFont="1" applyBorder="1" applyAlignment="1" applyProtection="1">
      <alignment horizontal="left" vertical="center" wrapText="1"/>
    </xf>
    <xf numFmtId="49" fontId="13" fillId="2" borderId="37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38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39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wrapText="1"/>
    </xf>
    <xf numFmtId="0" fontId="13" fillId="0" borderId="50" xfId="0" applyFont="1" applyBorder="1" applyAlignment="1" applyProtection="1">
      <alignment horizontal="left" vertical="center" wrapText="1"/>
    </xf>
    <xf numFmtId="0" fontId="13" fillId="0" borderId="9" xfId="0" applyFont="1" applyBorder="1" applyAlignment="1" applyProtection="1">
      <alignment horizontal="left" vertical="center" wrapText="1"/>
    </xf>
    <xf numFmtId="49" fontId="13" fillId="2" borderId="9" xfId="0" applyNumberFormat="1" applyFont="1" applyFill="1" applyBorder="1" applyAlignment="1" applyProtection="1">
      <alignment horizontal="left" vertical="top" wrapText="1"/>
      <protection locked="0"/>
    </xf>
    <xf numFmtId="49" fontId="13" fillId="2" borderId="43" xfId="0" applyNumberFormat="1" applyFont="1" applyFill="1" applyBorder="1" applyAlignment="1" applyProtection="1">
      <alignment horizontal="left" vertical="top" wrapText="1"/>
      <protection locked="0"/>
    </xf>
    <xf numFmtId="49" fontId="13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40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41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42" xfId="0" applyNumberFormat="1" applyFont="1" applyFill="1" applyBorder="1" applyAlignment="1" applyProtection="1">
      <alignment horizontal="left" vertical="center" wrapText="1"/>
      <protection locked="0"/>
    </xf>
    <xf numFmtId="3" fontId="13" fillId="2" borderId="5" xfId="0" applyNumberFormat="1" applyFont="1" applyFill="1" applyBorder="1" applyAlignment="1" applyProtection="1">
      <alignment horizontal="left" vertical="center" wrapText="1"/>
      <protection locked="0"/>
    </xf>
    <xf numFmtId="3" fontId="13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0" xfId="0" applyNumberFormat="1" applyFont="1" applyFill="1" applyBorder="1" applyAlignment="1" applyProtection="1">
      <alignment horizontal="left" vertical="center" wrapText="1"/>
    </xf>
    <xf numFmtId="49" fontId="13" fillId="0" borderId="13" xfId="0" applyNumberFormat="1" applyFont="1" applyFill="1" applyBorder="1" applyAlignment="1" applyProtection="1">
      <alignment horizontal="left" vertical="center" wrapText="1"/>
    </xf>
    <xf numFmtId="49" fontId="13" fillId="0" borderId="7" xfId="0" applyNumberFormat="1" applyFont="1" applyFill="1" applyBorder="1" applyAlignment="1" applyProtection="1">
      <alignment horizontal="left" vertical="center" wrapText="1"/>
    </xf>
    <xf numFmtId="49" fontId="13" fillId="0" borderId="8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3" fontId="13" fillId="2" borderId="16" xfId="0" applyNumberFormat="1" applyFont="1" applyFill="1" applyBorder="1" applyAlignment="1" applyProtection="1">
      <alignment horizontal="left" vertical="center" wrapText="1"/>
      <protection locked="0"/>
    </xf>
    <xf numFmtId="3" fontId="13" fillId="2" borderId="12" xfId="0" applyNumberFormat="1" applyFont="1" applyFill="1" applyBorder="1" applyAlignment="1" applyProtection="1">
      <alignment horizontal="left" vertical="center" wrapText="1"/>
      <protection locked="0"/>
    </xf>
    <xf numFmtId="3" fontId="13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/>
    <xf numFmtId="49" fontId="13" fillId="3" borderId="26" xfId="0" applyNumberFormat="1" applyFont="1" applyFill="1" applyBorder="1" applyAlignment="1" applyProtection="1">
      <alignment horizontal="left" vertical="top" wrapText="1"/>
      <protection locked="0"/>
    </xf>
    <xf numFmtId="49" fontId="13" fillId="3" borderId="18" xfId="0" applyNumberFormat="1" applyFont="1" applyFill="1" applyBorder="1" applyAlignment="1" applyProtection="1">
      <alignment horizontal="left" vertical="top" wrapText="1"/>
      <protection locked="0"/>
    </xf>
    <xf numFmtId="49" fontId="13" fillId="3" borderId="19" xfId="0" applyNumberFormat="1" applyFont="1" applyFill="1" applyBorder="1" applyAlignment="1" applyProtection="1">
      <alignment horizontal="left" vertical="top" wrapText="1"/>
      <protection locked="0"/>
    </xf>
    <xf numFmtId="49" fontId="13" fillId="3" borderId="27" xfId="0" applyNumberFormat="1" applyFont="1" applyFill="1" applyBorder="1" applyAlignment="1" applyProtection="1">
      <alignment horizontal="left" vertical="top" wrapText="1"/>
      <protection locked="0"/>
    </xf>
    <xf numFmtId="49" fontId="13" fillId="3" borderId="28" xfId="0" applyNumberFormat="1" applyFont="1" applyFill="1" applyBorder="1" applyAlignment="1" applyProtection="1">
      <alignment horizontal="left" vertical="top" wrapText="1"/>
      <protection locked="0"/>
    </xf>
    <xf numFmtId="49" fontId="13" fillId="3" borderId="29" xfId="0" applyNumberFormat="1" applyFont="1" applyFill="1" applyBorder="1" applyAlignment="1" applyProtection="1">
      <alignment horizontal="left" vertical="top" wrapText="1"/>
      <protection locked="0"/>
    </xf>
    <xf numFmtId="49" fontId="13" fillId="3" borderId="16" xfId="0" applyNumberFormat="1" applyFont="1" applyFill="1" applyBorder="1" applyAlignment="1" applyProtection="1">
      <alignment horizontal="center" vertical="center" wrapText="1"/>
    </xf>
    <xf numFmtId="49" fontId="13" fillId="3" borderId="12" xfId="0" applyNumberFormat="1" applyFont="1" applyFill="1" applyBorder="1" applyAlignment="1" applyProtection="1">
      <alignment horizontal="center" vertical="center" wrapText="1"/>
    </xf>
    <xf numFmtId="49" fontId="13" fillId="3" borderId="13" xfId="0" applyNumberFormat="1" applyFont="1" applyFill="1" applyBorder="1" applyAlignment="1" applyProtection="1">
      <alignment horizontal="center" vertical="center" wrapText="1"/>
    </xf>
    <xf numFmtId="49" fontId="13" fillId="2" borderId="16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0" xfId="0" applyNumberFormat="1" applyFont="1" applyFill="1" applyBorder="1" applyAlignment="1" applyProtection="1">
      <alignment horizontal="center" vertical="center" wrapText="1"/>
    </xf>
    <xf numFmtId="49" fontId="13" fillId="0" borderId="13" xfId="0" applyNumberFormat="1" applyFont="1" applyFill="1" applyBorder="1" applyAlignment="1" applyProtection="1">
      <alignment horizontal="center" vertical="center" wrapText="1"/>
    </xf>
    <xf numFmtId="49" fontId="13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</xf>
    <xf numFmtId="49" fontId="13" fillId="0" borderId="31" xfId="0" applyNumberFormat="1" applyFont="1" applyFill="1" applyBorder="1" applyAlignment="1" applyProtection="1">
      <alignment horizontal="center" vertical="center" wrapText="1"/>
    </xf>
    <xf numFmtId="49" fontId="13" fillId="0" borderId="20" xfId="0" applyNumberFormat="1" applyFont="1" applyFill="1" applyBorder="1" applyAlignment="1" applyProtection="1">
      <alignment horizontal="center" vertical="center" wrapText="1"/>
    </xf>
    <xf numFmtId="49" fontId="13" fillId="0" borderId="32" xfId="0" applyNumberFormat="1" applyFont="1" applyFill="1" applyBorder="1" applyAlignment="1" applyProtection="1">
      <alignment horizontal="center" vertical="center" wrapText="1"/>
    </xf>
    <xf numFmtId="49" fontId="13" fillId="0" borderId="33" xfId="0" applyNumberFormat="1" applyFont="1" applyFill="1" applyBorder="1" applyAlignment="1" applyProtection="1">
      <alignment horizontal="center" vertical="center" wrapText="1"/>
    </xf>
    <xf numFmtId="49" fontId="13" fillId="0" borderId="34" xfId="0" applyNumberFormat="1" applyFont="1" applyFill="1" applyBorder="1" applyAlignment="1" applyProtection="1">
      <alignment horizontal="center" vertical="center" wrapText="1"/>
    </xf>
    <xf numFmtId="167" fontId="13" fillId="2" borderId="5" xfId="0" applyNumberFormat="1" applyFont="1" applyFill="1" applyBorder="1" applyAlignment="1" applyProtection="1">
      <alignment horizontal="left" vertical="center" wrapText="1"/>
      <protection locked="0"/>
    </xf>
    <xf numFmtId="167" fontId="13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2" xfId="0" applyNumberFormat="1" applyFont="1" applyFill="1" applyBorder="1" applyAlignment="1" applyProtection="1">
      <alignment horizontal="center" vertical="center" wrapText="1"/>
    </xf>
    <xf numFmtId="49" fontId="13" fillId="0" borderId="23" xfId="0" applyNumberFormat="1" applyFont="1" applyFill="1" applyBorder="1" applyAlignment="1" applyProtection="1">
      <alignment horizontal="center" vertical="center" wrapText="1"/>
    </xf>
    <xf numFmtId="49" fontId="13" fillId="0" borderId="24" xfId="0" applyNumberFormat="1" applyFont="1" applyFill="1" applyBorder="1" applyAlignment="1" applyProtection="1">
      <alignment horizontal="center" vertical="center" wrapText="1"/>
    </xf>
    <xf numFmtId="49" fontId="13" fillId="2" borderId="5" xfId="2" applyNumberFormat="1" applyFont="1" applyFill="1" applyBorder="1" applyAlignment="1" applyProtection="1">
      <alignment horizontal="left" vertical="center" wrapText="1"/>
      <protection locked="0"/>
    </xf>
    <xf numFmtId="49" fontId="13" fillId="2" borderId="10" xfId="2" applyNumberFormat="1" applyFont="1" applyFill="1" applyBorder="1" applyAlignment="1" applyProtection="1">
      <alignment horizontal="left" vertical="center" wrapText="1"/>
      <protection locked="0"/>
    </xf>
    <xf numFmtId="1" fontId="1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3" fillId="2" borderId="25" xfId="0" applyNumberFormat="1" applyFont="1" applyFill="1" applyBorder="1" applyAlignment="1" applyProtection="1">
      <alignment horizontal="left" vertical="center" wrapText="1"/>
      <protection locked="0"/>
    </xf>
    <xf numFmtId="0" fontId="13" fillId="3" borderId="9" xfId="0" applyFont="1" applyFill="1" applyBorder="1" applyAlignment="1" applyProtection="1">
      <alignment horizontal="left" vertical="center" wrapText="1"/>
      <protection locked="0"/>
    </xf>
    <xf numFmtId="0" fontId="13" fillId="3" borderId="43" xfId="0" applyFont="1" applyFill="1" applyBorder="1" applyAlignment="1" applyProtection="1">
      <alignment horizontal="left" vertical="center" wrapText="1"/>
      <protection locked="0"/>
    </xf>
    <xf numFmtId="14" fontId="13" fillId="2" borderId="37" xfId="0" applyNumberFormat="1" applyFont="1" applyFill="1" applyBorder="1" applyAlignment="1" applyProtection="1">
      <alignment horizontal="left" vertical="center" wrapText="1"/>
      <protection locked="0"/>
    </xf>
    <xf numFmtId="14" fontId="13" fillId="2" borderId="39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49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3" borderId="9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13" fillId="3" borderId="11" xfId="0" applyFont="1" applyFill="1" applyBorder="1" applyAlignment="1">
      <alignment horizontal="left" vertical="center"/>
    </xf>
    <xf numFmtId="0" fontId="13" fillId="3" borderId="44" xfId="0" applyFont="1" applyFill="1" applyBorder="1" applyAlignment="1">
      <alignment horizontal="left" vertical="center"/>
    </xf>
    <xf numFmtId="0" fontId="13" fillId="0" borderId="35" xfId="0" applyFont="1" applyFill="1" applyBorder="1" applyAlignment="1" applyProtection="1">
      <alignment horizontal="left" vertical="center" wrapText="1"/>
    </xf>
    <xf numFmtId="0" fontId="13" fillId="0" borderId="36" xfId="0" applyFont="1" applyFill="1" applyBorder="1" applyAlignment="1" applyProtection="1">
      <alignment horizontal="left" vertical="center" wrapText="1"/>
    </xf>
    <xf numFmtId="0" fontId="13" fillId="0" borderId="37" xfId="0" applyFont="1" applyFill="1" applyBorder="1" applyAlignment="1" applyProtection="1">
      <alignment horizontal="left" vertical="center" wrapText="1"/>
      <protection locked="0"/>
    </xf>
    <xf numFmtId="0" fontId="13" fillId="0" borderId="38" xfId="0" applyFont="1" applyFill="1" applyBorder="1" applyAlignment="1" applyProtection="1">
      <alignment horizontal="left" vertical="center" wrapText="1"/>
      <protection locked="0"/>
    </xf>
    <xf numFmtId="0" fontId="13" fillId="0" borderId="36" xfId="0" applyFont="1" applyFill="1" applyBorder="1" applyAlignment="1" applyProtection="1">
      <alignment horizontal="left" vertical="center" wrapText="1"/>
      <protection locked="0"/>
    </xf>
    <xf numFmtId="0" fontId="13" fillId="0" borderId="50" xfId="0" applyFont="1" applyBorder="1" applyAlignment="1" applyProtection="1">
      <alignment horizontal="left"/>
    </xf>
    <xf numFmtId="0" fontId="13" fillId="0" borderId="9" xfId="0" applyFont="1" applyBorder="1" applyAlignment="1" applyProtection="1">
      <alignment horizontal="left"/>
    </xf>
    <xf numFmtId="0" fontId="13" fillId="0" borderId="47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14" fontId="13" fillId="2" borderId="36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Fill="1" applyBorder="1" applyAlignment="1" applyProtection="1">
      <alignment horizontal="center" vertical="top" wrapText="1"/>
    </xf>
    <xf numFmtId="0" fontId="13" fillId="0" borderId="43" xfId="0" applyFont="1" applyFill="1" applyBorder="1" applyAlignment="1" applyProtection="1">
      <alignment horizontal="center" vertical="top" wrapText="1"/>
    </xf>
    <xf numFmtId="165" fontId="13" fillId="6" borderId="11" xfId="0" applyNumberFormat="1" applyFont="1" applyFill="1" applyBorder="1" applyAlignment="1" applyProtection="1">
      <alignment horizontal="center" vertical="center" wrapText="1"/>
    </xf>
    <xf numFmtId="165" fontId="13" fillId="6" borderId="11" xfId="0" applyNumberFormat="1" applyFont="1" applyFill="1" applyBorder="1" applyAlignment="1" applyProtection="1">
      <alignment horizontal="center" vertical="center" wrapText="1"/>
      <protection locked="0"/>
    </xf>
    <xf numFmtId="9" fontId="13" fillId="6" borderId="11" xfId="0" applyNumberFormat="1" applyFont="1" applyFill="1" applyBorder="1" applyAlignment="1" applyProtection="1">
      <alignment horizontal="center" vertical="center" wrapText="1"/>
    </xf>
    <xf numFmtId="9" fontId="13" fillId="6" borderId="44" xfId="0" applyNumberFormat="1" applyFont="1" applyFill="1" applyBorder="1" applyAlignment="1" applyProtection="1">
      <alignment horizontal="center" vertical="center" wrapText="1"/>
    </xf>
    <xf numFmtId="4" fontId="13" fillId="0" borderId="9" xfId="0" applyNumberFormat="1" applyFont="1" applyFill="1" applyBorder="1" applyAlignment="1" applyProtection="1">
      <alignment horizontal="center" vertical="top" wrapText="1"/>
    </xf>
    <xf numFmtId="0" fontId="13" fillId="2" borderId="49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0" fontId="13" fillId="0" borderId="5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2" borderId="47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vertical="center" wrapText="1"/>
    </xf>
    <xf numFmtId="0" fontId="13" fillId="2" borderId="30" xfId="0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/>
    </xf>
    <xf numFmtId="0" fontId="13" fillId="0" borderId="43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center"/>
    </xf>
    <xf numFmtId="0" fontId="13" fillId="3" borderId="5" xfId="0" applyFont="1" applyFill="1" applyBorder="1" applyAlignment="1">
      <alignment horizontal="center" vertical="top" wrapText="1"/>
    </xf>
    <xf numFmtId="0" fontId="13" fillId="3" borderId="10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13" fillId="3" borderId="44" xfId="0" applyFont="1" applyFill="1" applyBorder="1" applyAlignment="1">
      <alignment horizontal="center" vertical="top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25" xfId="0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top" wrapText="1"/>
    </xf>
    <xf numFmtId="0" fontId="13" fillId="3" borderId="12" xfId="0" applyFont="1" applyFill="1" applyBorder="1" applyAlignment="1">
      <alignment horizontal="center" vertical="top" wrapText="1"/>
    </xf>
    <xf numFmtId="0" fontId="13" fillId="3" borderId="14" xfId="0" applyFont="1" applyFill="1" applyBorder="1" applyAlignment="1">
      <alignment horizontal="center" vertical="top" wrapText="1"/>
    </xf>
    <xf numFmtId="0" fontId="42" fillId="0" borderId="0" xfId="13" applyFont="1"/>
    <xf numFmtId="0" fontId="39" fillId="0" borderId="0" xfId="0" applyFont="1" applyBorder="1" applyAlignment="1" applyProtection="1">
      <alignment horizontal="right"/>
    </xf>
    <xf numFmtId="4" fontId="41" fillId="2" borderId="50" xfId="0" applyNumberFormat="1" applyFont="1" applyFill="1" applyBorder="1" applyAlignment="1" applyProtection="1">
      <alignment horizontal="center" vertical="top"/>
    </xf>
    <xf numFmtId="4" fontId="40" fillId="2" borderId="43" xfId="0" applyNumberFormat="1" applyFont="1" applyFill="1" applyBorder="1" applyAlignment="1" applyProtection="1">
      <alignment horizontal="center" vertical="top"/>
    </xf>
    <xf numFmtId="0" fontId="39" fillId="8" borderId="22" xfId="0" applyFont="1" applyFill="1" applyBorder="1" applyAlignment="1" applyProtection="1">
      <alignment horizontal="center" vertical="top" wrapText="1"/>
    </xf>
    <xf numFmtId="0" fontId="39" fillId="8" borderId="6" xfId="0" applyFont="1" applyFill="1" applyBorder="1" applyAlignment="1" applyProtection="1">
      <alignment horizontal="center" vertical="top" wrapText="1"/>
    </xf>
    <xf numFmtId="0" fontId="39" fillId="8" borderId="59" xfId="0" applyFont="1" applyFill="1" applyBorder="1" applyAlignment="1" applyProtection="1">
      <alignment horizontal="center" vertical="top" wrapText="1"/>
    </xf>
    <xf numFmtId="0" fontId="39" fillId="8" borderId="3" xfId="0" applyFont="1" applyFill="1" applyBorder="1" applyAlignment="1" applyProtection="1">
      <alignment horizontal="center" wrapText="1"/>
    </xf>
    <xf numFmtId="49" fontId="39" fillId="11" borderId="18" xfId="0" applyNumberFormat="1" applyFont="1" applyFill="1" applyBorder="1" applyAlignment="1">
      <alignment horizontal="left" vertical="center"/>
    </xf>
    <xf numFmtId="49" fontId="39" fillId="11" borderId="0" xfId="0" applyNumberFormat="1" applyFont="1" applyFill="1" applyBorder="1" applyAlignment="1">
      <alignment horizontal="left" vertical="center"/>
    </xf>
    <xf numFmtId="1" fontId="40" fillId="7" borderId="48" xfId="0" applyNumberFormat="1" applyFont="1" applyFill="1" applyBorder="1" applyAlignment="1" applyProtection="1">
      <alignment horizontal="center" vertical="center"/>
    </xf>
    <xf numFmtId="1" fontId="40" fillId="7" borderId="3" xfId="0" applyNumberFormat="1" applyFont="1" applyFill="1" applyBorder="1" applyAlignment="1" applyProtection="1">
      <alignment horizontal="center" vertical="center"/>
    </xf>
    <xf numFmtId="1" fontId="40" fillId="7" borderId="4" xfId="0" applyNumberFormat="1" applyFont="1" applyFill="1" applyBorder="1" applyAlignment="1" applyProtection="1">
      <alignment horizontal="center" vertical="center"/>
    </xf>
    <xf numFmtId="0" fontId="13" fillId="0" borderId="2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41" xfId="0" applyFont="1" applyFill="1" applyBorder="1" applyAlignment="1" applyProtection="1">
      <alignment horizontal="center" vertical="center" wrapText="1"/>
      <protection locked="0"/>
    </xf>
    <xf numFmtId="0" fontId="13" fillId="2" borderId="42" xfId="0" applyFont="1" applyFill="1" applyBorder="1" applyAlignment="1" applyProtection="1">
      <alignment horizontal="center" vertical="center" wrapText="1"/>
      <protection locked="0"/>
    </xf>
    <xf numFmtId="0" fontId="13" fillId="2" borderId="30" xfId="0" applyFont="1" applyFill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3" fillId="2" borderId="35" xfId="0" applyFont="1" applyFill="1" applyBorder="1" applyAlignment="1" applyProtection="1">
      <alignment horizontal="center" vertical="center"/>
      <protection locked="0"/>
    </xf>
    <xf numFmtId="0" fontId="13" fillId="3" borderId="38" xfId="0" applyFont="1" applyFill="1" applyBorder="1" applyAlignment="1" applyProtection="1">
      <alignment horizontal="center" vertical="center"/>
      <protection locked="0"/>
    </xf>
    <xf numFmtId="0" fontId="13" fillId="3" borderId="39" xfId="0" applyFont="1" applyFill="1" applyBorder="1" applyAlignment="1" applyProtection="1">
      <alignment horizontal="center" vertical="center"/>
      <protection locked="0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13" fillId="0" borderId="2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3" fillId="0" borderId="46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35" fillId="0" borderId="0" xfId="0" applyFont="1" applyBorder="1" applyAlignment="1" applyProtection="1">
      <alignment horizontal="left" vertical="top" wrapText="1"/>
    </xf>
    <xf numFmtId="0" fontId="35" fillId="0" borderId="46" xfId="0" applyFont="1" applyBorder="1" applyAlignment="1" applyProtection="1">
      <alignment horizontal="left" vertical="top" wrapText="1"/>
    </xf>
    <xf numFmtId="0" fontId="38" fillId="0" borderId="0" xfId="0" applyFont="1" applyBorder="1" applyAlignment="1" applyProtection="1">
      <alignment horizontal="left" vertical="top" wrapText="1"/>
    </xf>
    <xf numFmtId="0" fontId="38" fillId="0" borderId="46" xfId="0" applyFont="1" applyBorder="1" applyAlignment="1" applyProtection="1">
      <alignment horizontal="left" vertical="top" wrapText="1"/>
    </xf>
    <xf numFmtId="0" fontId="35" fillId="3" borderId="16" xfId="0" applyFont="1" applyFill="1" applyBorder="1" applyAlignment="1" applyProtection="1">
      <alignment horizontal="left" vertical="top" wrapText="1"/>
    </xf>
    <xf numFmtId="0" fontId="35" fillId="3" borderId="12" xfId="0" applyFont="1" applyFill="1" applyBorder="1" applyAlignment="1" applyProtection="1">
      <alignment horizontal="left" vertical="top" wrapText="1"/>
    </xf>
    <xf numFmtId="0" fontId="35" fillId="3" borderId="13" xfId="0" applyFont="1" applyFill="1" applyBorder="1" applyAlignment="1" applyProtection="1">
      <alignment horizontal="left" vertical="top" wrapText="1"/>
    </xf>
    <xf numFmtId="0" fontId="35" fillId="0" borderId="20" xfId="0" applyFont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13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20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46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15" fillId="0" borderId="49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3" fillId="12" borderId="5" xfId="0" applyFont="1" applyFill="1" applyBorder="1" applyAlignment="1" applyProtection="1">
      <alignment horizontal="center" vertical="center"/>
      <protection locked="0"/>
    </xf>
    <xf numFmtId="0" fontId="13" fillId="12" borderId="10" xfId="0" applyFont="1" applyFill="1" applyBorder="1" applyAlignment="1" applyProtection="1">
      <alignment horizontal="center" vertical="center"/>
      <protection locked="0"/>
    </xf>
    <xf numFmtId="0" fontId="13" fillId="12" borderId="11" xfId="0" applyFont="1" applyFill="1" applyBorder="1" applyAlignment="1" applyProtection="1">
      <alignment horizontal="center" vertical="center"/>
      <protection locked="0"/>
    </xf>
    <xf numFmtId="0" fontId="13" fillId="12" borderId="44" xfId="0" applyFont="1" applyFill="1" applyBorder="1" applyAlignment="1" applyProtection="1">
      <alignment horizontal="center" vertical="center"/>
      <protection locked="0"/>
    </xf>
    <xf numFmtId="0" fontId="13" fillId="12" borderId="50" xfId="0" applyFont="1" applyFill="1" applyBorder="1" applyAlignment="1">
      <alignment horizontal="left" vertical="top" wrapText="1"/>
    </xf>
    <xf numFmtId="0" fontId="13" fillId="12" borderId="9" xfId="0" applyFont="1" applyFill="1" applyBorder="1" applyAlignment="1">
      <alignment horizontal="left" vertical="top"/>
    </xf>
    <xf numFmtId="0" fontId="13" fillId="12" borderId="43" xfId="0" applyFont="1" applyFill="1" applyBorder="1" applyAlignment="1">
      <alignment horizontal="left" vertical="top"/>
    </xf>
    <xf numFmtId="0" fontId="13" fillId="12" borderId="47" xfId="0" applyFont="1" applyFill="1" applyBorder="1" applyAlignment="1">
      <alignment horizontal="left" vertical="top"/>
    </xf>
    <xf numFmtId="0" fontId="13" fillId="12" borderId="5" xfId="0" applyFont="1" applyFill="1" applyBorder="1" applyAlignment="1">
      <alignment horizontal="left" vertical="top"/>
    </xf>
    <xf numFmtId="0" fontId="13" fillId="12" borderId="10" xfId="0" applyFont="1" applyFill="1" applyBorder="1" applyAlignment="1">
      <alignment horizontal="left" vertical="top"/>
    </xf>
    <xf numFmtId="0" fontId="15" fillId="0" borderId="47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15" fillId="0" borderId="4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4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5" fillId="4" borderId="0" xfId="0" applyFont="1" applyFill="1" applyAlignment="1">
      <alignment horizontal="left" vertical="center"/>
    </xf>
    <xf numFmtId="0" fontId="13" fillId="0" borderId="45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68" fontId="39" fillId="4" borderId="5" xfId="6" applyNumberFormat="1" applyFont="1" applyFill="1" applyBorder="1" applyAlignment="1" applyProtection="1">
      <alignment horizontal="right" vertical="center"/>
    </xf>
    <xf numFmtId="172" fontId="40" fillId="7" borderId="40" xfId="0" applyNumberFormat="1" applyFont="1" applyFill="1" applyBorder="1" applyAlignment="1" applyProtection="1">
      <alignment horizontal="center" vertical="center"/>
    </xf>
    <xf numFmtId="172" fontId="40" fillId="7" borderId="8" xfId="0" applyNumberFormat="1" applyFont="1" applyFill="1" applyBorder="1" applyAlignment="1" applyProtection="1">
      <alignment horizontal="center" vertical="center"/>
    </xf>
    <xf numFmtId="172" fontId="39" fillId="7" borderId="16" xfId="6" applyNumberFormat="1" applyFont="1" applyFill="1" applyBorder="1" applyAlignment="1" applyProtection="1">
      <alignment horizontal="center" vertical="center"/>
    </xf>
    <xf numFmtId="172" fontId="39" fillId="7" borderId="13" xfId="6" applyNumberFormat="1" applyFont="1" applyFill="1" applyBorder="1" applyAlignment="1" applyProtection="1">
      <alignment horizontal="center" vertical="center"/>
    </xf>
    <xf numFmtId="172" fontId="39" fillId="7" borderId="37" xfId="6" applyNumberFormat="1" applyFont="1" applyFill="1" applyBorder="1" applyAlignment="1" applyProtection="1">
      <alignment horizontal="center" vertical="center"/>
    </xf>
    <xf numFmtId="172" fontId="39" fillId="7" borderId="36" xfId="6" applyNumberFormat="1" applyFont="1" applyFill="1" applyBorder="1" applyAlignment="1" applyProtection="1">
      <alignment horizontal="center" vertical="center"/>
    </xf>
    <xf numFmtId="172" fontId="40" fillId="7" borderId="7" xfId="0" applyNumberFormat="1" applyFont="1" applyFill="1" applyBorder="1" applyAlignment="1" applyProtection="1">
      <alignment horizontal="center" vertical="center"/>
    </xf>
    <xf numFmtId="172" fontId="40" fillId="7" borderId="42" xfId="0" applyNumberFormat="1" applyFont="1" applyFill="1" applyBorder="1" applyAlignment="1" applyProtection="1">
      <alignment horizontal="center" vertical="center"/>
    </xf>
    <xf numFmtId="172" fontId="39" fillId="7" borderId="30" xfId="6" applyNumberFormat="1" applyFont="1" applyFill="1" applyBorder="1" applyAlignment="1" applyProtection="1">
      <alignment horizontal="center" vertical="center"/>
    </xf>
    <xf numFmtId="172" fontId="39" fillId="7" borderId="14" xfId="6" applyNumberFormat="1" applyFont="1" applyFill="1" applyBorder="1" applyAlignment="1" applyProtection="1">
      <alignment horizontal="center" vertical="center"/>
    </xf>
    <xf numFmtId="172" fontId="39" fillId="7" borderId="35" xfId="6" applyNumberFormat="1" applyFont="1" applyFill="1" applyBorder="1" applyAlignment="1" applyProtection="1">
      <alignment horizontal="center" vertical="center"/>
    </xf>
    <xf numFmtId="172" fontId="39" fillId="7" borderId="39" xfId="6" applyNumberFormat="1" applyFont="1" applyFill="1" applyBorder="1" applyAlignment="1" applyProtection="1">
      <alignment horizontal="center" vertical="center"/>
    </xf>
  </cellXfs>
  <cellStyles count="15">
    <cellStyle name="Čárka 2" xfId="6"/>
    <cellStyle name="Excel_BuiltIn_Správně" xfId="7"/>
    <cellStyle name="Hypertextový odkaz 2" xfId="1"/>
    <cellStyle name="Měna 2" xfId="2"/>
    <cellStyle name="Měna 3" xfId="8"/>
    <cellStyle name="měny 2" xfId="9"/>
    <cellStyle name="Normální" xfId="0" builtinId="0"/>
    <cellStyle name="Normální 2" xfId="3"/>
    <cellStyle name="normální 2 2" xfId="10"/>
    <cellStyle name="normální 2 3" xfId="11"/>
    <cellStyle name="Normální 3" xfId="4"/>
    <cellStyle name="Normální 4" xfId="5"/>
    <cellStyle name="Normální 5" xfId="12"/>
    <cellStyle name="normální_List1" xfId="13"/>
    <cellStyle name="Procenta" xfId="14" builtinId="5"/>
  </cellStyles>
  <dxfs count="0"/>
  <tableStyles count="0" defaultTableStyle="TableStyleMedium9" defaultPivotStyle="PivotStyleLight16"/>
  <colors>
    <mruColors>
      <color rgb="FFC0C0C0"/>
      <color rgb="FFCCFFCC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2</xdr:row>
      <xdr:rowOff>180975</xdr:rowOff>
    </xdr:to>
    <xdr:sp macro="" textlink="">
      <xdr:nvSpPr>
        <xdr:cNvPr id="1025" name="AutoShape 1"/>
        <xdr:cNvSpPr>
          <a:spLocks noChangeAspect="1" noChangeArrowheads="1"/>
        </xdr:cNvSpPr>
      </xdr:nvSpPr>
      <xdr:spPr bwMode="auto">
        <a:xfrm>
          <a:off x="0" y="0"/>
          <a:ext cx="2514600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15</xdr:row>
          <xdr:rowOff>0</xdr:rowOff>
        </xdr:from>
        <xdr:to>
          <xdr:col>1</xdr:col>
          <xdr:colOff>381000</xdr:colOff>
          <xdr:row>15</xdr:row>
          <xdr:rowOff>180975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15</xdr:row>
          <xdr:rowOff>342900</xdr:rowOff>
        </xdr:from>
        <xdr:to>
          <xdr:col>1</xdr:col>
          <xdr:colOff>371475</xdr:colOff>
          <xdr:row>16</xdr:row>
          <xdr:rowOff>142875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17</xdr:row>
          <xdr:rowOff>9525</xdr:rowOff>
        </xdr:from>
        <xdr:to>
          <xdr:col>1</xdr:col>
          <xdr:colOff>371475</xdr:colOff>
          <xdr:row>17</xdr:row>
          <xdr:rowOff>190500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20</xdr:row>
          <xdr:rowOff>9525</xdr:rowOff>
        </xdr:from>
        <xdr:to>
          <xdr:col>1</xdr:col>
          <xdr:colOff>371475</xdr:colOff>
          <xdr:row>20</xdr:row>
          <xdr:rowOff>190500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21</xdr:row>
          <xdr:rowOff>9525</xdr:rowOff>
        </xdr:from>
        <xdr:to>
          <xdr:col>1</xdr:col>
          <xdr:colOff>371475</xdr:colOff>
          <xdr:row>21</xdr:row>
          <xdr:rowOff>190500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15</xdr:row>
          <xdr:rowOff>0</xdr:rowOff>
        </xdr:from>
        <xdr:to>
          <xdr:col>1</xdr:col>
          <xdr:colOff>381000</xdr:colOff>
          <xdr:row>15</xdr:row>
          <xdr:rowOff>180975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15</xdr:row>
          <xdr:rowOff>342900</xdr:rowOff>
        </xdr:from>
        <xdr:to>
          <xdr:col>1</xdr:col>
          <xdr:colOff>371475</xdr:colOff>
          <xdr:row>16</xdr:row>
          <xdr:rowOff>142875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17</xdr:row>
          <xdr:rowOff>9525</xdr:rowOff>
        </xdr:from>
        <xdr:to>
          <xdr:col>1</xdr:col>
          <xdr:colOff>371475</xdr:colOff>
          <xdr:row>17</xdr:row>
          <xdr:rowOff>190500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20</xdr:row>
          <xdr:rowOff>9525</xdr:rowOff>
        </xdr:from>
        <xdr:to>
          <xdr:col>1</xdr:col>
          <xdr:colOff>371475</xdr:colOff>
          <xdr:row>20</xdr:row>
          <xdr:rowOff>190500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21</xdr:row>
          <xdr:rowOff>9525</xdr:rowOff>
        </xdr:from>
        <xdr:to>
          <xdr:col>1</xdr:col>
          <xdr:colOff>371475</xdr:colOff>
          <xdr:row>21</xdr:row>
          <xdr:rowOff>190500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6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7"/>
  <sheetViews>
    <sheetView showGridLines="0" view="pageLayout" zoomScaleNormal="100" zoomScaleSheetLayoutView="100" workbookViewId="0">
      <selection activeCell="A4" sqref="A4:K4"/>
    </sheetView>
  </sheetViews>
  <sheetFormatPr defaultRowHeight="12.75"/>
  <cols>
    <col min="1" max="1" width="8.140625" style="2" customWidth="1"/>
    <col min="2" max="2" width="6.28515625" style="2" customWidth="1"/>
    <col min="3" max="3" width="10.7109375" style="2" customWidth="1"/>
    <col min="4" max="4" width="7.140625" style="2" customWidth="1"/>
    <col min="5" max="5" width="7.85546875" style="2" customWidth="1"/>
    <col min="6" max="6" width="8.5703125" style="2" customWidth="1"/>
    <col min="7" max="7" width="9.140625" style="2" customWidth="1"/>
    <col min="8" max="8" width="5.7109375" style="2" customWidth="1"/>
    <col min="9" max="9" width="7.7109375" style="2" customWidth="1"/>
    <col min="10" max="10" width="4.28515625" style="2" customWidth="1"/>
    <col min="11" max="11" width="7.28515625" style="2" customWidth="1"/>
    <col min="12" max="16384" width="9.140625" style="2"/>
  </cols>
  <sheetData>
    <row r="1" spans="1:11" ht="20.100000000000001" customHeight="1">
      <c r="A1" s="1" t="s">
        <v>17</v>
      </c>
      <c r="B1" s="1"/>
      <c r="F1" s="3"/>
    </row>
    <row r="2" spans="1:11" ht="20.100000000000001" customHeight="1">
      <c r="A2" s="1"/>
      <c r="B2" s="1"/>
      <c r="F2" s="3"/>
    </row>
    <row r="3" spans="1:11" ht="20.100000000000001" customHeight="1"/>
    <row r="4" spans="1:11" ht="55.5" customHeight="1">
      <c r="A4" s="215" t="s">
        <v>24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</row>
    <row r="5" spans="1:11" ht="20.100000000000001" customHeight="1">
      <c r="A5" s="217"/>
      <c r="B5" s="217"/>
      <c r="C5" s="217"/>
      <c r="D5" s="217"/>
      <c r="E5" s="217"/>
      <c r="F5" s="217"/>
    </row>
    <row r="6" spans="1:11" ht="20.100000000000001" customHeight="1">
      <c r="A6" s="9"/>
      <c r="B6" s="9"/>
      <c r="C6" s="9"/>
      <c r="D6" s="9"/>
      <c r="E6" s="9"/>
      <c r="F6" s="9"/>
      <c r="G6" s="9"/>
      <c r="H6" s="9"/>
      <c r="I6" s="9"/>
      <c r="J6" s="9"/>
    </row>
    <row r="7" spans="1:11" ht="30" customHeight="1">
      <c r="A7" s="61" t="s">
        <v>65</v>
      </c>
      <c r="B7" s="61"/>
      <c r="C7" s="61"/>
      <c r="D7" s="222" t="s">
        <v>95</v>
      </c>
      <c r="E7" s="222"/>
      <c r="F7" s="222"/>
      <c r="G7" s="222"/>
      <c r="H7" s="222"/>
      <c r="I7" s="222"/>
      <c r="J7" s="222"/>
      <c r="K7" s="222"/>
    </row>
    <row r="8" spans="1:11" ht="35.25" customHeight="1">
      <c r="A8" s="61" t="s">
        <v>66</v>
      </c>
      <c r="B8" s="61"/>
      <c r="C8" s="62"/>
      <c r="D8" s="216" t="s">
        <v>164</v>
      </c>
      <c r="E8" s="216"/>
      <c r="F8" s="216"/>
      <c r="G8" s="216"/>
      <c r="H8" s="216"/>
      <c r="I8" s="216"/>
      <c r="J8" s="216"/>
      <c r="K8" s="216"/>
    </row>
    <row r="9" spans="1:11" ht="40.5" customHeight="1">
      <c r="A9" s="61" t="s">
        <v>67</v>
      </c>
      <c r="B9" s="73"/>
      <c r="C9" s="73"/>
      <c r="D9" s="216" t="s">
        <v>165</v>
      </c>
      <c r="E9" s="216"/>
      <c r="F9" s="216"/>
      <c r="G9" s="216"/>
      <c r="H9" s="216"/>
      <c r="I9" s="216"/>
      <c r="J9" s="216"/>
      <c r="K9" s="216"/>
    </row>
    <row r="10" spans="1:11" ht="30" customHeight="1">
      <c r="A10" s="61"/>
      <c r="B10" s="73"/>
      <c r="C10" s="73"/>
      <c r="D10" s="79"/>
      <c r="E10" s="79"/>
      <c r="F10" s="79"/>
      <c r="G10" s="79"/>
      <c r="H10" s="79"/>
      <c r="I10" s="79"/>
      <c r="J10" s="79"/>
      <c r="K10" s="79"/>
    </row>
    <row r="11" spans="1:11" ht="30" customHeight="1">
      <c r="A11" s="61"/>
      <c r="B11" s="73"/>
      <c r="C11" s="73"/>
      <c r="D11" s="79"/>
      <c r="E11" s="79"/>
      <c r="F11" s="79"/>
      <c r="G11" s="79"/>
      <c r="H11" s="79"/>
      <c r="I11" s="79"/>
      <c r="J11" s="79"/>
      <c r="K11" s="79"/>
    </row>
    <row r="12" spans="1:11" ht="30" customHeight="1">
      <c r="A12" s="61"/>
      <c r="B12" s="73"/>
      <c r="C12" s="73"/>
      <c r="D12" s="79"/>
      <c r="E12" s="79"/>
      <c r="F12" s="79"/>
      <c r="G12" s="79"/>
      <c r="H12" s="79"/>
      <c r="I12" s="79"/>
      <c r="J12" s="79"/>
      <c r="K12" s="79"/>
    </row>
    <row r="13" spans="1:11" ht="18.75" customHeight="1">
      <c r="A13" s="61"/>
      <c r="B13" s="73"/>
      <c r="C13" s="73"/>
      <c r="D13" s="79"/>
      <c r="E13" s="79"/>
      <c r="F13" s="79"/>
      <c r="G13" s="79"/>
      <c r="H13" s="79"/>
      <c r="I13" s="79"/>
      <c r="J13" s="79"/>
      <c r="K13" s="79"/>
    </row>
    <row r="14" spans="1:11" ht="30" customHeight="1">
      <c r="A14" s="61"/>
      <c r="B14" s="73"/>
      <c r="C14" s="73"/>
      <c r="D14" s="79"/>
      <c r="E14" s="79"/>
      <c r="F14" s="79"/>
      <c r="G14" s="79"/>
      <c r="H14" s="79"/>
      <c r="I14" s="79"/>
      <c r="J14" s="79"/>
      <c r="K14" s="79"/>
    </row>
    <row r="15" spans="1:11" ht="20.100000000000001" customHeight="1">
      <c r="A15" s="11"/>
      <c r="B15" s="10"/>
      <c r="C15" s="10"/>
      <c r="D15" s="16"/>
      <c r="E15" s="10"/>
      <c r="F15" s="11"/>
      <c r="G15" s="10"/>
      <c r="H15" s="10"/>
      <c r="I15" s="10"/>
      <c r="J15" s="10"/>
    </row>
    <row r="16" spans="1:11" ht="20.10000000000000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2" ht="20.100000000000001" customHeight="1" thickBot="1">
      <c r="A17" s="66" t="s">
        <v>25</v>
      </c>
      <c r="B17" s="66"/>
      <c r="C17" s="29"/>
      <c r="D17" s="24"/>
      <c r="E17" s="24"/>
      <c r="F17" s="24"/>
      <c r="G17" s="24"/>
      <c r="H17" s="22"/>
      <c r="I17" s="22"/>
      <c r="J17" s="22"/>
    </row>
    <row r="18" spans="1:12" ht="20.100000000000001" customHeight="1" thickBot="1">
      <c r="A18" s="220" t="s">
        <v>26</v>
      </c>
      <c r="B18" s="221"/>
      <c r="C18" s="211"/>
      <c r="D18" s="211"/>
      <c r="E18" s="211"/>
      <c r="F18" s="211"/>
      <c r="G18" s="211"/>
      <c r="H18" s="211"/>
      <c r="I18" s="211"/>
      <c r="J18" s="211"/>
      <c r="K18" s="212"/>
    </row>
    <row r="19" spans="1:12" ht="20.100000000000001" customHeight="1">
      <c r="A19" s="24"/>
      <c r="B19" s="24"/>
      <c r="C19" s="24"/>
      <c r="D19" s="24"/>
      <c r="E19" s="24"/>
      <c r="F19" s="24"/>
      <c r="G19" s="24"/>
      <c r="H19" s="17"/>
      <c r="I19" s="17"/>
      <c r="J19" s="17"/>
    </row>
    <row r="20" spans="1:12" ht="20.100000000000001" customHeight="1">
      <c r="A20" s="24"/>
      <c r="B20" s="24"/>
      <c r="C20" s="24"/>
      <c r="D20" s="24"/>
      <c r="E20" s="24"/>
      <c r="F20" s="24"/>
      <c r="G20" s="24"/>
      <c r="H20" s="17"/>
      <c r="I20" s="17"/>
      <c r="J20" s="17"/>
    </row>
    <row r="21" spans="1:12" ht="20.100000000000001" customHeight="1" thickBot="1">
      <c r="A21" s="65" t="s">
        <v>27</v>
      </c>
      <c r="B21" s="65"/>
      <c r="C21" s="30"/>
      <c r="D21" s="24"/>
      <c r="E21" s="24"/>
      <c r="F21" s="24"/>
      <c r="G21" s="24"/>
      <c r="H21" s="17"/>
      <c r="I21" s="17"/>
      <c r="J21" s="17"/>
    </row>
    <row r="22" spans="1:12" ht="20.100000000000001" customHeight="1" thickBot="1">
      <c r="A22" s="220" t="s">
        <v>0</v>
      </c>
      <c r="B22" s="221"/>
      <c r="C22" s="218"/>
      <c r="D22" s="218"/>
      <c r="E22" s="218"/>
      <c r="F22" s="218"/>
      <c r="G22" s="218"/>
      <c r="H22" s="218"/>
      <c r="I22" s="218"/>
      <c r="J22" s="218"/>
      <c r="K22" s="219"/>
    </row>
    <row r="23" spans="1:12" ht="20.100000000000001" customHeight="1">
      <c r="A23" s="24"/>
      <c r="B23" s="24"/>
      <c r="C23" s="24"/>
      <c r="D23" s="24"/>
      <c r="E23" s="24"/>
      <c r="F23" s="24"/>
      <c r="G23" s="24"/>
      <c r="H23" s="13"/>
      <c r="I23" s="13"/>
      <c r="J23" s="13"/>
    </row>
    <row r="24" spans="1:12" ht="20.100000000000001" customHeight="1">
      <c r="A24" s="24"/>
      <c r="B24" s="24"/>
      <c r="C24" s="213"/>
      <c r="D24" s="213"/>
      <c r="E24" s="213"/>
      <c r="F24" s="213"/>
      <c r="G24" s="213"/>
      <c r="H24" s="213"/>
      <c r="I24" s="213"/>
      <c r="J24" s="213"/>
      <c r="K24" s="213"/>
      <c r="L24" s="28"/>
    </row>
    <row r="25" spans="1:12" ht="25.5" customHeight="1">
      <c r="A25" s="26"/>
      <c r="B25" s="24"/>
      <c r="C25" s="214"/>
      <c r="D25" s="214"/>
      <c r="E25" s="214"/>
      <c r="F25" s="214"/>
      <c r="G25" s="214"/>
      <c r="H25" s="214"/>
      <c r="I25" s="214"/>
      <c r="J25" s="214"/>
      <c r="K25" s="214"/>
      <c r="L25" s="64"/>
    </row>
    <row r="26" spans="1:12" ht="20.100000000000001" customHeight="1"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20.100000000000001" customHeight="1"/>
    <row r="28" spans="1:12" ht="20.100000000000001" customHeight="1"/>
    <row r="29" spans="1:12" ht="20.100000000000001" customHeight="1"/>
    <row r="30" spans="1:12" ht="20.100000000000001" customHeight="1"/>
    <row r="31" spans="1:12" ht="20.100000000000001" customHeight="1">
      <c r="B31" s="4"/>
      <c r="C31" s="4"/>
      <c r="D31" s="4"/>
      <c r="E31" s="4"/>
    </row>
    <row r="32" spans="1:12" ht="20.100000000000001" customHeight="1">
      <c r="H32" s="4"/>
      <c r="I32" s="4"/>
      <c r="J32" s="14"/>
      <c r="K32" s="15"/>
    </row>
    <row r="33" spans="1:10" ht="20.100000000000001" customHeight="1"/>
    <row r="35" spans="1:10" ht="15.75">
      <c r="A35" s="12"/>
      <c r="B35" s="12"/>
      <c r="C35" s="12"/>
    </row>
    <row r="36" spans="1:10" ht="15.75">
      <c r="D36" s="12"/>
      <c r="E36" s="12"/>
      <c r="F36" s="12"/>
      <c r="G36" s="12"/>
      <c r="H36" s="12"/>
      <c r="I36" s="12"/>
      <c r="J36" s="12"/>
    </row>
    <row r="37" spans="1:10" ht="21" customHeight="1"/>
  </sheetData>
  <dataConsolidate/>
  <mergeCells count="11">
    <mergeCell ref="C18:K18"/>
    <mergeCell ref="C24:K24"/>
    <mergeCell ref="C25:K25"/>
    <mergeCell ref="A4:K4"/>
    <mergeCell ref="D8:K8"/>
    <mergeCell ref="A5:F5"/>
    <mergeCell ref="C22:K22"/>
    <mergeCell ref="A22:B22"/>
    <mergeCell ref="A18:B18"/>
    <mergeCell ref="D7:K7"/>
    <mergeCell ref="D9:K9"/>
  </mergeCells>
  <phoneticPr fontId="0" type="noConversion"/>
  <pageMargins left="0.7" right="0.7" top="0.75" bottom="0.75" header="0.3" footer="0.3"/>
  <pageSetup paperSize="9" fitToHeight="0" orientation="portrait" horizontalDpi="4294967293" verticalDpi="4294967293" r:id="rId1"/>
  <headerFooter alignWithMargins="0">
    <oddHeader>&amp;L&amp;G&amp;R&amp;G</oddHeader>
    <oddFooter>&amp;L&amp;"Segoe UI,Obyčejné"Příloha č. 1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showGridLines="0" view="pageLayout" topLeftCell="A7" zoomScaleNormal="100" zoomScaleSheetLayoutView="100" workbookViewId="0">
      <selection activeCell="B36" sqref="B36"/>
    </sheetView>
  </sheetViews>
  <sheetFormatPr defaultRowHeight="14.25"/>
  <cols>
    <col min="1" max="1" width="11.85546875" style="7" customWidth="1"/>
    <col min="2" max="2" width="12.7109375" style="7" customWidth="1"/>
    <col min="3" max="3" width="7.5703125" style="7" customWidth="1"/>
    <col min="4" max="4" width="8.28515625" style="7" customWidth="1"/>
    <col min="5" max="5" width="10.28515625" style="7" customWidth="1"/>
    <col min="6" max="6" width="11" style="7" customWidth="1"/>
    <col min="7" max="7" width="5.5703125" style="7" customWidth="1"/>
    <col min="8" max="8" width="7.85546875" style="7" customWidth="1"/>
    <col min="9" max="9" width="11.28515625" style="7" customWidth="1"/>
    <col min="10" max="16384" width="9.140625" style="7"/>
  </cols>
  <sheetData>
    <row r="1" spans="1:10" ht="18" customHeight="1">
      <c r="A1" s="256" t="s">
        <v>28</v>
      </c>
      <c r="B1" s="256"/>
      <c r="C1" s="256"/>
      <c r="D1" s="256"/>
      <c r="E1" s="256"/>
      <c r="F1" s="256"/>
      <c r="G1" s="256"/>
      <c r="H1" s="256"/>
      <c r="I1" s="256"/>
    </row>
    <row r="2" spans="1:10">
      <c r="A2" s="27"/>
      <c r="B2" s="27"/>
      <c r="C2" s="27"/>
      <c r="D2" s="27"/>
      <c r="E2" s="27"/>
      <c r="F2" s="27"/>
      <c r="G2" s="27"/>
      <c r="H2" s="27"/>
      <c r="I2" s="27"/>
    </row>
    <row r="3" spans="1:10" ht="39.75" customHeight="1">
      <c r="A3" s="31" t="s">
        <v>29</v>
      </c>
      <c r="B3" s="31"/>
      <c r="C3" s="30"/>
      <c r="D3" s="25"/>
      <c r="E3" s="25"/>
      <c r="F3" s="25"/>
      <c r="G3" s="25"/>
      <c r="H3" s="25"/>
      <c r="I3" s="25"/>
    </row>
    <row r="4" spans="1:10" ht="9.9499999999999993" customHeight="1" thickBot="1">
      <c r="A4" s="27"/>
      <c r="B4" s="27"/>
      <c r="C4" s="27"/>
      <c r="D4" s="27"/>
      <c r="E4" s="27"/>
      <c r="F4" s="27"/>
      <c r="G4" s="27"/>
      <c r="H4" s="27"/>
      <c r="I4" s="27"/>
    </row>
    <row r="5" spans="1:10" ht="20.100000000000001" customHeight="1">
      <c r="A5" s="271" t="s">
        <v>39</v>
      </c>
      <c r="B5" s="272"/>
      <c r="C5" s="257"/>
      <c r="D5" s="258"/>
      <c r="E5" s="258"/>
      <c r="F5" s="258"/>
      <c r="G5" s="258"/>
      <c r="H5" s="258"/>
      <c r="I5" s="259"/>
      <c r="J5" s="8"/>
    </row>
    <row r="6" spans="1:10" ht="20.100000000000001" customHeight="1">
      <c r="A6" s="273"/>
      <c r="B6" s="274"/>
      <c r="C6" s="260"/>
      <c r="D6" s="261"/>
      <c r="E6" s="261"/>
      <c r="F6" s="261"/>
      <c r="G6" s="261"/>
      <c r="H6" s="261"/>
      <c r="I6" s="262"/>
      <c r="J6" s="8"/>
    </row>
    <row r="7" spans="1:10" ht="20.100000000000001" customHeight="1">
      <c r="A7" s="275"/>
      <c r="B7" s="276"/>
      <c r="C7" s="32" t="s">
        <v>1</v>
      </c>
      <c r="D7" s="263"/>
      <c r="E7" s="264"/>
      <c r="F7" s="265"/>
      <c r="G7" s="32" t="s">
        <v>16</v>
      </c>
      <c r="H7" s="266"/>
      <c r="I7" s="267"/>
    </row>
    <row r="8" spans="1:10" s="18" customFormat="1" ht="20.100000000000001" customHeight="1">
      <c r="A8" s="268" t="s">
        <v>42</v>
      </c>
      <c r="B8" s="269"/>
      <c r="C8" s="266"/>
      <c r="D8" s="270"/>
      <c r="E8" s="270"/>
      <c r="F8" s="270"/>
      <c r="G8" s="270"/>
      <c r="H8" s="270"/>
      <c r="I8" s="267"/>
    </row>
    <row r="9" spans="1:10" ht="20.100000000000001" customHeight="1">
      <c r="A9" s="279" t="s">
        <v>30</v>
      </c>
      <c r="B9" s="32" t="s">
        <v>2</v>
      </c>
      <c r="C9" s="266"/>
      <c r="D9" s="270"/>
      <c r="E9" s="270"/>
      <c r="F9" s="270"/>
      <c r="G9" s="270"/>
      <c r="H9" s="270"/>
      <c r="I9" s="267"/>
      <c r="J9" s="8"/>
    </row>
    <row r="10" spans="1:10" ht="20.100000000000001" customHeight="1">
      <c r="A10" s="280"/>
      <c r="B10" s="32" t="s">
        <v>31</v>
      </c>
      <c r="C10" s="284"/>
      <c r="D10" s="284"/>
      <c r="E10" s="32" t="s">
        <v>32</v>
      </c>
      <c r="F10" s="63"/>
      <c r="G10" s="32" t="s">
        <v>3</v>
      </c>
      <c r="H10" s="277"/>
      <c r="I10" s="278"/>
      <c r="J10" s="8"/>
    </row>
    <row r="11" spans="1:10" ht="20.100000000000001" customHeight="1">
      <c r="A11" s="280"/>
      <c r="B11" s="33" t="s">
        <v>4</v>
      </c>
      <c r="C11" s="225"/>
      <c r="D11" s="225"/>
      <c r="E11" s="225"/>
      <c r="F11" s="225"/>
      <c r="G11" s="225"/>
      <c r="H11" s="225"/>
      <c r="I11" s="230"/>
      <c r="J11" s="8"/>
    </row>
    <row r="12" spans="1:10" ht="20.100000000000001" customHeight="1">
      <c r="A12" s="281"/>
      <c r="B12" s="33" t="s">
        <v>5</v>
      </c>
      <c r="C12" s="225"/>
      <c r="D12" s="225"/>
      <c r="E12" s="225"/>
      <c r="F12" s="33" t="s">
        <v>6</v>
      </c>
      <c r="G12" s="225"/>
      <c r="H12" s="225"/>
      <c r="I12" s="230"/>
      <c r="J12" s="8"/>
    </row>
    <row r="13" spans="1:10" ht="20.100000000000001" customHeight="1">
      <c r="A13" s="279" t="s">
        <v>33</v>
      </c>
      <c r="B13" s="32" t="s">
        <v>2</v>
      </c>
      <c r="C13" s="282"/>
      <c r="D13" s="282"/>
      <c r="E13" s="282"/>
      <c r="F13" s="282"/>
      <c r="G13" s="282"/>
      <c r="H13" s="282"/>
      <c r="I13" s="283"/>
      <c r="J13" s="8"/>
    </row>
    <row r="14" spans="1:10" ht="20.100000000000001" customHeight="1">
      <c r="A14" s="280"/>
      <c r="B14" s="32" t="s">
        <v>31</v>
      </c>
      <c r="C14" s="284"/>
      <c r="D14" s="284"/>
      <c r="E14" s="32" t="s">
        <v>32</v>
      </c>
      <c r="F14" s="63"/>
      <c r="G14" s="32" t="s">
        <v>3</v>
      </c>
      <c r="H14" s="277"/>
      <c r="I14" s="278"/>
      <c r="J14" s="8"/>
    </row>
    <row r="15" spans="1:10" ht="20.100000000000001" customHeight="1">
      <c r="A15" s="281"/>
      <c r="B15" s="34" t="s">
        <v>4</v>
      </c>
      <c r="C15" s="285"/>
      <c r="D15" s="285"/>
      <c r="E15" s="285"/>
      <c r="F15" s="285"/>
      <c r="G15" s="285"/>
      <c r="H15" s="285"/>
      <c r="I15" s="286"/>
    </row>
    <row r="16" spans="1:10" ht="20.100000000000001" customHeight="1" thickBot="1">
      <c r="A16" s="231" t="s">
        <v>34</v>
      </c>
      <c r="B16" s="232"/>
      <c r="C16" s="233"/>
      <c r="D16" s="234"/>
      <c r="E16" s="234"/>
      <c r="F16" s="234"/>
      <c r="G16" s="234"/>
      <c r="H16" s="234"/>
      <c r="I16" s="235"/>
      <c r="J16" s="8"/>
    </row>
    <row r="17" spans="1:10" ht="39.75" customHeight="1">
      <c r="A17" s="31" t="s">
        <v>40</v>
      </c>
      <c r="B17" s="31"/>
      <c r="C17" s="35"/>
      <c r="D17" s="35"/>
      <c r="E17" s="35"/>
      <c r="F17" s="35"/>
      <c r="G17" s="35"/>
      <c r="H17" s="35"/>
      <c r="I17" s="35"/>
      <c r="J17" s="8"/>
    </row>
    <row r="18" spans="1:10" ht="9.9499999999999993" customHeight="1" thickBot="1">
      <c r="A18" s="35"/>
      <c r="B18" s="35"/>
      <c r="C18" s="31"/>
      <c r="D18" s="31"/>
      <c r="E18" s="251"/>
      <c r="F18" s="251"/>
      <c r="G18" s="251"/>
      <c r="H18" s="251"/>
      <c r="I18" s="251"/>
    </row>
    <row r="19" spans="1:10" ht="20.100000000000001" customHeight="1">
      <c r="A19" s="36" t="s">
        <v>7</v>
      </c>
      <c r="B19" s="37"/>
      <c r="C19" s="242"/>
      <c r="D19" s="243"/>
      <c r="E19" s="255"/>
      <c r="F19" s="38" t="s">
        <v>8</v>
      </c>
      <c r="G19" s="242"/>
      <c r="H19" s="243"/>
      <c r="I19" s="244"/>
    </row>
    <row r="20" spans="1:10" ht="20.100000000000001" customHeight="1">
      <c r="A20" s="247" t="s">
        <v>9</v>
      </c>
      <c r="B20" s="248"/>
      <c r="C20" s="252"/>
      <c r="D20" s="253"/>
      <c r="E20" s="254"/>
      <c r="F20" s="32" t="s">
        <v>35</v>
      </c>
      <c r="G20" s="245"/>
      <c r="H20" s="245"/>
      <c r="I20" s="246"/>
    </row>
    <row r="21" spans="1:10" ht="20.100000000000001" customHeight="1" thickBot="1">
      <c r="A21" s="231" t="s">
        <v>10</v>
      </c>
      <c r="B21" s="232"/>
      <c r="C21" s="233"/>
      <c r="D21" s="234"/>
      <c r="E21" s="234"/>
      <c r="F21" s="234"/>
      <c r="G21" s="234"/>
      <c r="H21" s="234"/>
      <c r="I21" s="235"/>
    </row>
    <row r="22" spans="1:10" ht="39.75" customHeight="1">
      <c r="A22" s="31" t="s">
        <v>36</v>
      </c>
      <c r="B22" s="31"/>
      <c r="C22" s="39"/>
      <c r="D22" s="40"/>
      <c r="E22" s="40"/>
      <c r="F22" s="40"/>
      <c r="G22" s="41"/>
      <c r="H22" s="39"/>
      <c r="I22" s="39"/>
    </row>
    <row r="23" spans="1:10" ht="9.9499999999999993" customHeight="1" thickBot="1">
      <c r="A23" s="41"/>
      <c r="B23" s="41"/>
      <c r="C23" s="42"/>
      <c r="D23" s="42"/>
      <c r="E23" s="42"/>
      <c r="F23" s="42"/>
      <c r="G23" s="42"/>
      <c r="H23" s="42"/>
      <c r="I23" s="42"/>
    </row>
    <row r="24" spans="1:10" ht="20.100000000000001" customHeight="1">
      <c r="A24" s="249" t="s">
        <v>7</v>
      </c>
      <c r="B24" s="250"/>
      <c r="C24" s="241"/>
      <c r="D24" s="241"/>
      <c r="E24" s="241"/>
      <c r="F24" s="38" t="s">
        <v>8</v>
      </c>
      <c r="G24" s="242"/>
      <c r="H24" s="243"/>
      <c r="I24" s="244"/>
    </row>
    <row r="25" spans="1:10" ht="20.100000000000001" customHeight="1">
      <c r="A25" s="247" t="s">
        <v>9</v>
      </c>
      <c r="B25" s="248"/>
      <c r="C25" s="245"/>
      <c r="D25" s="245"/>
      <c r="E25" s="245"/>
      <c r="F25" s="32" t="s">
        <v>35</v>
      </c>
      <c r="G25" s="245"/>
      <c r="H25" s="245"/>
      <c r="I25" s="246"/>
      <c r="J25" s="5"/>
    </row>
    <row r="26" spans="1:10" ht="20.100000000000001" customHeight="1" thickBot="1">
      <c r="A26" s="231" t="s">
        <v>10</v>
      </c>
      <c r="B26" s="232"/>
      <c r="C26" s="233"/>
      <c r="D26" s="234"/>
      <c r="E26" s="234"/>
      <c r="F26" s="234"/>
      <c r="G26" s="234"/>
      <c r="H26" s="234"/>
      <c r="I26" s="235"/>
      <c r="J26" s="5"/>
    </row>
    <row r="27" spans="1:10" ht="39.75" customHeight="1">
      <c r="A27" s="236" t="s">
        <v>166</v>
      </c>
      <c r="B27" s="236"/>
      <c r="C27" s="236"/>
      <c r="D27" s="236"/>
      <c r="E27" s="236"/>
      <c r="F27" s="236"/>
      <c r="G27" s="236"/>
      <c r="H27" s="236"/>
      <c r="I27" s="236"/>
      <c r="J27" s="5"/>
    </row>
    <row r="28" spans="1:10" ht="12.75" customHeight="1" thickBot="1">
      <c r="A28" s="35"/>
      <c r="B28" s="35"/>
      <c r="C28" s="35"/>
      <c r="D28" s="35"/>
      <c r="E28" s="35"/>
      <c r="F28" s="35"/>
      <c r="G28" s="35"/>
      <c r="H28" s="35"/>
      <c r="I28" s="35"/>
      <c r="J28" s="5"/>
    </row>
    <row r="29" spans="1:10" ht="20.100000000000001" customHeight="1">
      <c r="A29" s="237" t="s">
        <v>11</v>
      </c>
      <c r="B29" s="238"/>
      <c r="C29" s="239"/>
      <c r="D29" s="239"/>
      <c r="E29" s="239"/>
      <c r="F29" s="239"/>
      <c r="G29" s="239"/>
      <c r="H29" s="239"/>
      <c r="I29" s="240"/>
      <c r="J29" s="5"/>
    </row>
    <row r="30" spans="1:10" ht="20.100000000000001" customHeight="1">
      <c r="A30" s="223" t="s">
        <v>12</v>
      </c>
      <c r="B30" s="224"/>
      <c r="C30" s="225"/>
      <c r="D30" s="225"/>
      <c r="E30" s="225"/>
      <c r="F30" s="43" t="s">
        <v>13</v>
      </c>
      <c r="G30" s="225"/>
      <c r="H30" s="225"/>
      <c r="I30" s="230"/>
      <c r="J30" s="5"/>
    </row>
    <row r="31" spans="1:10" ht="20.100000000000001" customHeight="1" thickBot="1">
      <c r="A31" s="226" t="s">
        <v>37</v>
      </c>
      <c r="B31" s="227"/>
      <c r="C31" s="228"/>
      <c r="D31" s="228"/>
      <c r="E31" s="228"/>
      <c r="F31" s="228"/>
      <c r="G31" s="228"/>
      <c r="H31" s="228"/>
      <c r="I31" s="229"/>
      <c r="J31" s="5"/>
    </row>
    <row r="32" spans="1:10" ht="16.5">
      <c r="A32" s="44"/>
      <c r="B32" s="44"/>
      <c r="C32" s="44"/>
      <c r="D32" s="44"/>
      <c r="E32" s="44"/>
      <c r="F32" s="44"/>
      <c r="G32" s="44"/>
      <c r="H32" s="44"/>
      <c r="I32" s="44"/>
      <c r="J32" s="5"/>
    </row>
    <row r="33" spans="1:10" ht="16.5">
      <c r="A33" s="44"/>
      <c r="B33" s="44"/>
      <c r="C33" s="44"/>
      <c r="D33" s="44"/>
      <c r="E33" s="44"/>
      <c r="F33" s="44"/>
      <c r="G33" s="44"/>
      <c r="H33" s="44"/>
      <c r="I33" s="44"/>
      <c r="J33" s="5"/>
    </row>
    <row r="34" spans="1:10">
      <c r="A34" s="6"/>
      <c r="B34" s="6"/>
      <c r="C34" s="6"/>
      <c r="D34" s="6"/>
      <c r="E34" s="6"/>
      <c r="F34" s="6"/>
      <c r="G34" s="6"/>
      <c r="H34" s="6"/>
      <c r="I34" s="6"/>
      <c r="J34" s="5"/>
    </row>
    <row r="35" spans="1:10">
      <c r="A35" s="6"/>
      <c r="B35" s="6"/>
      <c r="C35" s="6"/>
      <c r="D35" s="6"/>
      <c r="E35" s="6"/>
      <c r="F35" s="6"/>
      <c r="G35" s="6"/>
      <c r="H35" s="6"/>
      <c r="I35" s="6"/>
      <c r="J35" s="5"/>
    </row>
    <row r="36" spans="1:10">
      <c r="A36" s="6"/>
      <c r="B36" s="6"/>
      <c r="C36" s="6"/>
      <c r="D36" s="6"/>
      <c r="E36" s="6"/>
      <c r="F36" s="6"/>
      <c r="G36" s="6"/>
      <c r="H36" s="6"/>
      <c r="I36" s="6"/>
      <c r="J36" s="5"/>
    </row>
    <row r="37" spans="1:10">
      <c r="A37" s="6"/>
      <c r="J37" s="5"/>
    </row>
  </sheetData>
  <protectedRanges>
    <protectedRange sqref="C5 D7 H7 F10 H10 G12 F14 H14 G19:G20 C19:C21 G24:G25 C24:C26 C29:C31 C8:C16 G30" name="list Žadatel"/>
  </protectedRanges>
  <dataConsolidate/>
  <mergeCells count="45">
    <mergeCell ref="H10:I10"/>
    <mergeCell ref="A13:A15"/>
    <mergeCell ref="C13:I13"/>
    <mergeCell ref="C14:D14"/>
    <mergeCell ref="C9:I9"/>
    <mergeCell ref="C10:D10"/>
    <mergeCell ref="C12:E12"/>
    <mergeCell ref="G12:I12"/>
    <mergeCell ref="C11:I11"/>
    <mergeCell ref="H14:I14"/>
    <mergeCell ref="C15:I15"/>
    <mergeCell ref="A9:A12"/>
    <mergeCell ref="A1:I1"/>
    <mergeCell ref="C5:I6"/>
    <mergeCell ref="D7:F7"/>
    <mergeCell ref="H7:I7"/>
    <mergeCell ref="A8:B8"/>
    <mergeCell ref="C8:I8"/>
    <mergeCell ref="A5:B7"/>
    <mergeCell ref="A16:B16"/>
    <mergeCell ref="E18:I18"/>
    <mergeCell ref="A20:B20"/>
    <mergeCell ref="C20:E20"/>
    <mergeCell ref="C16:I16"/>
    <mergeCell ref="C19:E19"/>
    <mergeCell ref="G20:I20"/>
    <mergeCell ref="G19:I19"/>
    <mergeCell ref="A21:B21"/>
    <mergeCell ref="C21:I21"/>
    <mergeCell ref="C24:E24"/>
    <mergeCell ref="G24:I24"/>
    <mergeCell ref="C25:E25"/>
    <mergeCell ref="G25:I25"/>
    <mergeCell ref="A25:B25"/>
    <mergeCell ref="A24:B24"/>
    <mergeCell ref="A26:B26"/>
    <mergeCell ref="C26:I26"/>
    <mergeCell ref="A27:I27"/>
    <mergeCell ref="A29:B29"/>
    <mergeCell ref="C29:I29"/>
    <mergeCell ref="A30:B30"/>
    <mergeCell ref="C30:E30"/>
    <mergeCell ref="A31:B31"/>
    <mergeCell ref="C31:I31"/>
    <mergeCell ref="G30:I30"/>
  </mergeCells>
  <phoneticPr fontId="0" type="noConversion"/>
  <dataValidations disablePrompts="1" count="13">
    <dataValidation type="textLength" operator="lessThanOrEqual" allowBlank="1" showInputMessage="1" showErrorMessage="1" errorTitle="Délka textu" error="Text může mít maximálně 20 znaků." sqref="G20:I20 C25:E25 C20:E20 C30 G25:I25">
      <formula1>20</formula1>
    </dataValidation>
    <dataValidation type="textLength" operator="lessThanOrEqual" allowBlank="1" showInputMessage="1" showErrorMessage="1" errorTitle="Délka textu" error="Text může mít maximálně 100 znaků." sqref="B10 B14 E14 E10">
      <formula1>100</formula1>
    </dataValidation>
    <dataValidation type="whole" allowBlank="1" showInputMessage="1" showErrorMessage="1" errorTitle="Upozornění" error="Zadejte platnou hodnotu PSČ." sqref="I10 I14">
      <formula1>0</formula1>
      <formula2>99999</formula2>
    </dataValidation>
    <dataValidation type="textLength" operator="lessThanOrEqual" allowBlank="1" showInputMessage="1" showErrorMessage="1" errorTitle="Délka textu" error="Text může mít maximálně 50 znaků." sqref="C29:I29">
      <formula1>50</formula1>
    </dataValidation>
    <dataValidation type="textLength" operator="lessThanOrEqual" allowBlank="1" showInputMessage="1" showErrorMessage="1" errorTitle="Délka textu" error="Text může mít maximálně 48 znaků." sqref="C11:I11 C13:I13 C15:I15 C24:G24 C19 F19:G19 G30">
      <formula1>48</formula1>
    </dataValidation>
    <dataValidation type="textLength" operator="lessThanOrEqual" allowBlank="1" showInputMessage="1" showErrorMessage="1" errorTitle="Délka textu" error="Číslo orientační může obsahovat nejvýše 4 znaky." sqref="F10 F14">
      <formula1>4</formula1>
    </dataValidation>
    <dataValidation type="whole" allowBlank="1" showInputMessage="1" showErrorMessage="1" errorTitle="Délka textu" error="Číslo popisné může obsahovat pouze číslice, a to nejvýše čtyři." sqref="C14:D14 C10:D10">
      <formula1>0</formula1>
      <formula2>9999</formula2>
    </dataValidation>
    <dataValidation type="textLength" operator="lessThanOrEqual" allowBlank="1" showInputMessage="1" showErrorMessage="1" errorTitle="Délka textu" error="Text může mít maximálně 60 znaků." sqref="C21 C26 C16">
      <formula1>60</formula1>
    </dataValidation>
    <dataValidation type="textLength" operator="lessThanOrEqual" allowBlank="1" showInputMessage="1" showErrorMessage="1" errorTitle="Délka textu" error="Délka textu může být maximálně 32 znaků." sqref="C12:E12 G12:I12">
      <formula1>32</formula1>
    </dataValidation>
    <dataValidation type="textLength" operator="lessThanOrEqual" allowBlank="1" showInputMessage="1" showErrorMessage="1" errorTitle="Délka textu" error="Název žadatele může mít maximálně 255 znaků." sqref="C5:I6">
      <formula1>255</formula1>
    </dataValidation>
    <dataValidation type="textLength" operator="lessThanOrEqual" allowBlank="1" showInputMessage="1" showErrorMessage="1" errorTitle="Kód IBAN" error="Délka kódu IBAN může být maximálně 40 znaků." prompt="Údaj je nepovinný." sqref="E18:I18">
      <formula1>40</formula1>
    </dataValidation>
    <dataValidation operator="lessThanOrEqual" allowBlank="1" showInputMessage="1" showErrorMessage="1" prompt="Údaj bude automaticky doplněn po výběru názvu banky." sqref="H31:I31"/>
    <dataValidation operator="lessThanOrEqual" allowBlank="1" showInputMessage="1" showErrorMessage="1" sqref="E31:F31"/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&amp;L&amp;G&amp;R&amp;G</oddHeader>
    <oddFooter xml:space="preserve">&amp;L&amp;G
&amp;"Segoe UI,Obyčejné"Příloha č. 1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3"/>
  <sheetViews>
    <sheetView showGridLines="0" view="pageLayout" topLeftCell="A13" zoomScaleNormal="100" zoomScaleSheetLayoutView="100" workbookViewId="0">
      <selection activeCell="G11" sqref="G11:I11"/>
    </sheetView>
  </sheetViews>
  <sheetFormatPr defaultColWidth="9" defaultRowHeight="14.25"/>
  <cols>
    <col min="1" max="1" width="18.42578125" style="51" customWidth="1"/>
    <col min="2" max="2" width="7.5703125" style="51" customWidth="1"/>
    <col min="3" max="3" width="16.5703125" style="51" customWidth="1"/>
    <col min="4" max="4" width="14.140625" style="51" customWidth="1"/>
    <col min="5" max="5" width="12.140625" style="51" customWidth="1"/>
    <col min="6" max="6" width="12.5703125" style="51" customWidth="1"/>
    <col min="7" max="7" width="4.5703125" style="51" customWidth="1"/>
    <col min="8" max="8" width="10.7109375" style="51" customWidth="1"/>
    <col min="9" max="9" width="5.140625" style="51" customWidth="1"/>
    <col min="10" max="11" width="9" style="51"/>
    <col min="12" max="12" width="14.28515625" style="51" customWidth="1"/>
    <col min="13" max="255" width="9" style="51"/>
    <col min="256" max="256" width="18.5703125" style="51" customWidth="1"/>
    <col min="257" max="257" width="9.28515625" style="51" customWidth="1"/>
    <col min="258" max="258" width="11.85546875" style="51" customWidth="1"/>
    <col min="259" max="259" width="9" style="51"/>
    <col min="260" max="260" width="10.7109375" style="51" customWidth="1"/>
    <col min="261" max="261" width="6.7109375" style="51" customWidth="1"/>
    <col min="262" max="262" width="12" style="51" customWidth="1"/>
    <col min="263" max="263" width="0.28515625" style="51" customWidth="1"/>
    <col min="264" max="264" width="6.5703125" style="51" customWidth="1"/>
    <col min="265" max="267" width="9" style="51"/>
    <col min="268" max="268" width="14.28515625" style="51" customWidth="1"/>
    <col min="269" max="511" width="9" style="51"/>
    <col min="512" max="512" width="18.5703125" style="51" customWidth="1"/>
    <col min="513" max="513" width="9.28515625" style="51" customWidth="1"/>
    <col min="514" max="514" width="11.85546875" style="51" customWidth="1"/>
    <col min="515" max="515" width="9" style="51"/>
    <col min="516" max="516" width="10.7109375" style="51" customWidth="1"/>
    <col min="517" max="517" width="6.7109375" style="51" customWidth="1"/>
    <col min="518" max="518" width="12" style="51" customWidth="1"/>
    <col min="519" max="519" width="0.28515625" style="51" customWidth="1"/>
    <col min="520" max="520" width="6.5703125" style="51" customWidth="1"/>
    <col min="521" max="523" width="9" style="51"/>
    <col min="524" max="524" width="14.28515625" style="51" customWidth="1"/>
    <col min="525" max="767" width="9" style="51"/>
    <col min="768" max="768" width="18.5703125" style="51" customWidth="1"/>
    <col min="769" max="769" width="9.28515625" style="51" customWidth="1"/>
    <col min="770" max="770" width="11.85546875" style="51" customWidth="1"/>
    <col min="771" max="771" width="9" style="51"/>
    <col min="772" max="772" width="10.7109375" style="51" customWidth="1"/>
    <col min="773" max="773" width="6.7109375" style="51" customWidth="1"/>
    <col min="774" max="774" width="12" style="51" customWidth="1"/>
    <col min="775" max="775" width="0.28515625" style="51" customWidth="1"/>
    <col min="776" max="776" width="6.5703125" style="51" customWidth="1"/>
    <col min="777" max="779" width="9" style="51"/>
    <col min="780" max="780" width="14.28515625" style="51" customWidth="1"/>
    <col min="781" max="1023" width="9" style="51"/>
    <col min="1024" max="1024" width="18.5703125" style="51" customWidth="1"/>
    <col min="1025" max="1025" width="9.28515625" style="51" customWidth="1"/>
    <col min="1026" max="1026" width="11.85546875" style="51" customWidth="1"/>
    <col min="1027" max="1027" width="9" style="51"/>
    <col min="1028" max="1028" width="10.7109375" style="51" customWidth="1"/>
    <col min="1029" max="1029" width="6.7109375" style="51" customWidth="1"/>
    <col min="1030" max="1030" width="12" style="51" customWidth="1"/>
    <col min="1031" max="1031" width="0.28515625" style="51" customWidth="1"/>
    <col min="1032" max="1032" width="6.5703125" style="51" customWidth="1"/>
    <col min="1033" max="1035" width="9" style="51"/>
    <col min="1036" max="1036" width="14.28515625" style="51" customWidth="1"/>
    <col min="1037" max="1279" width="9" style="51"/>
    <col min="1280" max="1280" width="18.5703125" style="51" customWidth="1"/>
    <col min="1281" max="1281" width="9.28515625" style="51" customWidth="1"/>
    <col min="1282" max="1282" width="11.85546875" style="51" customWidth="1"/>
    <col min="1283" max="1283" width="9" style="51"/>
    <col min="1284" max="1284" width="10.7109375" style="51" customWidth="1"/>
    <col min="1285" max="1285" width="6.7109375" style="51" customWidth="1"/>
    <col min="1286" max="1286" width="12" style="51" customWidth="1"/>
    <col min="1287" max="1287" width="0.28515625" style="51" customWidth="1"/>
    <col min="1288" max="1288" width="6.5703125" style="51" customWidth="1"/>
    <col min="1289" max="1291" width="9" style="51"/>
    <col min="1292" max="1292" width="14.28515625" style="51" customWidth="1"/>
    <col min="1293" max="1535" width="9" style="51"/>
    <col min="1536" max="1536" width="18.5703125" style="51" customWidth="1"/>
    <col min="1537" max="1537" width="9.28515625" style="51" customWidth="1"/>
    <col min="1538" max="1538" width="11.85546875" style="51" customWidth="1"/>
    <col min="1539" max="1539" width="9" style="51"/>
    <col min="1540" max="1540" width="10.7109375" style="51" customWidth="1"/>
    <col min="1541" max="1541" width="6.7109375" style="51" customWidth="1"/>
    <col min="1542" max="1542" width="12" style="51" customWidth="1"/>
    <col min="1543" max="1543" width="0.28515625" style="51" customWidth="1"/>
    <col min="1544" max="1544" width="6.5703125" style="51" customWidth="1"/>
    <col min="1545" max="1547" width="9" style="51"/>
    <col min="1548" max="1548" width="14.28515625" style="51" customWidth="1"/>
    <col min="1549" max="1791" width="9" style="51"/>
    <col min="1792" max="1792" width="18.5703125" style="51" customWidth="1"/>
    <col min="1793" max="1793" width="9.28515625" style="51" customWidth="1"/>
    <col min="1794" max="1794" width="11.85546875" style="51" customWidth="1"/>
    <col min="1795" max="1795" width="9" style="51"/>
    <col min="1796" max="1796" width="10.7109375" style="51" customWidth="1"/>
    <col min="1797" max="1797" width="6.7109375" style="51" customWidth="1"/>
    <col min="1798" max="1798" width="12" style="51" customWidth="1"/>
    <col min="1799" max="1799" width="0.28515625" style="51" customWidth="1"/>
    <col min="1800" max="1800" width="6.5703125" style="51" customWidth="1"/>
    <col min="1801" max="1803" width="9" style="51"/>
    <col min="1804" max="1804" width="14.28515625" style="51" customWidth="1"/>
    <col min="1805" max="2047" width="9" style="51"/>
    <col min="2048" max="2048" width="18.5703125" style="51" customWidth="1"/>
    <col min="2049" max="2049" width="9.28515625" style="51" customWidth="1"/>
    <col min="2050" max="2050" width="11.85546875" style="51" customWidth="1"/>
    <col min="2051" max="2051" width="9" style="51"/>
    <col min="2052" max="2052" width="10.7109375" style="51" customWidth="1"/>
    <col min="2053" max="2053" width="6.7109375" style="51" customWidth="1"/>
    <col min="2054" max="2054" width="12" style="51" customWidth="1"/>
    <col min="2055" max="2055" width="0.28515625" style="51" customWidth="1"/>
    <col min="2056" max="2056" width="6.5703125" style="51" customWidth="1"/>
    <col min="2057" max="2059" width="9" style="51"/>
    <col min="2060" max="2060" width="14.28515625" style="51" customWidth="1"/>
    <col min="2061" max="2303" width="9" style="51"/>
    <col min="2304" max="2304" width="18.5703125" style="51" customWidth="1"/>
    <col min="2305" max="2305" width="9.28515625" style="51" customWidth="1"/>
    <col min="2306" max="2306" width="11.85546875" style="51" customWidth="1"/>
    <col min="2307" max="2307" width="9" style="51"/>
    <col min="2308" max="2308" width="10.7109375" style="51" customWidth="1"/>
    <col min="2309" max="2309" width="6.7109375" style="51" customWidth="1"/>
    <col min="2310" max="2310" width="12" style="51" customWidth="1"/>
    <col min="2311" max="2311" width="0.28515625" style="51" customWidth="1"/>
    <col min="2312" max="2312" width="6.5703125" style="51" customWidth="1"/>
    <col min="2313" max="2315" width="9" style="51"/>
    <col min="2316" max="2316" width="14.28515625" style="51" customWidth="1"/>
    <col min="2317" max="2559" width="9" style="51"/>
    <col min="2560" max="2560" width="18.5703125" style="51" customWidth="1"/>
    <col min="2561" max="2561" width="9.28515625" style="51" customWidth="1"/>
    <col min="2562" max="2562" width="11.85546875" style="51" customWidth="1"/>
    <col min="2563" max="2563" width="9" style="51"/>
    <col min="2564" max="2564" width="10.7109375" style="51" customWidth="1"/>
    <col min="2565" max="2565" width="6.7109375" style="51" customWidth="1"/>
    <col min="2566" max="2566" width="12" style="51" customWidth="1"/>
    <col min="2567" max="2567" width="0.28515625" style="51" customWidth="1"/>
    <col min="2568" max="2568" width="6.5703125" style="51" customWidth="1"/>
    <col min="2569" max="2571" width="9" style="51"/>
    <col min="2572" max="2572" width="14.28515625" style="51" customWidth="1"/>
    <col min="2573" max="2815" width="9" style="51"/>
    <col min="2816" max="2816" width="18.5703125" style="51" customWidth="1"/>
    <col min="2817" max="2817" width="9.28515625" style="51" customWidth="1"/>
    <col min="2818" max="2818" width="11.85546875" style="51" customWidth="1"/>
    <col min="2819" max="2819" width="9" style="51"/>
    <col min="2820" max="2820" width="10.7109375" style="51" customWidth="1"/>
    <col min="2821" max="2821" width="6.7109375" style="51" customWidth="1"/>
    <col min="2822" max="2822" width="12" style="51" customWidth="1"/>
    <col min="2823" max="2823" width="0.28515625" style="51" customWidth="1"/>
    <col min="2824" max="2824" width="6.5703125" style="51" customWidth="1"/>
    <col min="2825" max="2827" width="9" style="51"/>
    <col min="2828" max="2828" width="14.28515625" style="51" customWidth="1"/>
    <col min="2829" max="3071" width="9" style="51"/>
    <col min="3072" max="3072" width="18.5703125" style="51" customWidth="1"/>
    <col min="3073" max="3073" width="9.28515625" style="51" customWidth="1"/>
    <col min="3074" max="3074" width="11.85546875" style="51" customWidth="1"/>
    <col min="3075" max="3075" width="9" style="51"/>
    <col min="3076" max="3076" width="10.7109375" style="51" customWidth="1"/>
    <col min="3077" max="3077" width="6.7109375" style="51" customWidth="1"/>
    <col min="3078" max="3078" width="12" style="51" customWidth="1"/>
    <col min="3079" max="3079" width="0.28515625" style="51" customWidth="1"/>
    <col min="3080" max="3080" width="6.5703125" style="51" customWidth="1"/>
    <col min="3081" max="3083" width="9" style="51"/>
    <col min="3084" max="3084" width="14.28515625" style="51" customWidth="1"/>
    <col min="3085" max="3327" width="9" style="51"/>
    <col min="3328" max="3328" width="18.5703125" style="51" customWidth="1"/>
    <col min="3329" max="3329" width="9.28515625" style="51" customWidth="1"/>
    <col min="3330" max="3330" width="11.85546875" style="51" customWidth="1"/>
    <col min="3331" max="3331" width="9" style="51"/>
    <col min="3332" max="3332" width="10.7109375" style="51" customWidth="1"/>
    <col min="3333" max="3333" width="6.7109375" style="51" customWidth="1"/>
    <col min="3334" max="3334" width="12" style="51" customWidth="1"/>
    <col min="3335" max="3335" width="0.28515625" style="51" customWidth="1"/>
    <col min="3336" max="3336" width="6.5703125" style="51" customWidth="1"/>
    <col min="3337" max="3339" width="9" style="51"/>
    <col min="3340" max="3340" width="14.28515625" style="51" customWidth="1"/>
    <col min="3341" max="3583" width="9" style="51"/>
    <col min="3584" max="3584" width="18.5703125" style="51" customWidth="1"/>
    <col min="3585" max="3585" width="9.28515625" style="51" customWidth="1"/>
    <col min="3586" max="3586" width="11.85546875" style="51" customWidth="1"/>
    <col min="3587" max="3587" width="9" style="51"/>
    <col min="3588" max="3588" width="10.7109375" style="51" customWidth="1"/>
    <col min="3589" max="3589" width="6.7109375" style="51" customWidth="1"/>
    <col min="3590" max="3590" width="12" style="51" customWidth="1"/>
    <col min="3591" max="3591" width="0.28515625" style="51" customWidth="1"/>
    <col min="3592" max="3592" width="6.5703125" style="51" customWidth="1"/>
    <col min="3593" max="3595" width="9" style="51"/>
    <col min="3596" max="3596" width="14.28515625" style="51" customWidth="1"/>
    <col min="3597" max="3839" width="9" style="51"/>
    <col min="3840" max="3840" width="18.5703125" style="51" customWidth="1"/>
    <col min="3841" max="3841" width="9.28515625" style="51" customWidth="1"/>
    <col min="3842" max="3842" width="11.85546875" style="51" customWidth="1"/>
    <col min="3843" max="3843" width="9" style="51"/>
    <col min="3844" max="3844" width="10.7109375" style="51" customWidth="1"/>
    <col min="3845" max="3845" width="6.7109375" style="51" customWidth="1"/>
    <col min="3846" max="3846" width="12" style="51" customWidth="1"/>
    <col min="3847" max="3847" width="0.28515625" style="51" customWidth="1"/>
    <col min="3848" max="3848" width="6.5703125" style="51" customWidth="1"/>
    <col min="3849" max="3851" width="9" style="51"/>
    <col min="3852" max="3852" width="14.28515625" style="51" customWidth="1"/>
    <col min="3853" max="4095" width="9" style="51"/>
    <col min="4096" max="4096" width="18.5703125" style="51" customWidth="1"/>
    <col min="4097" max="4097" width="9.28515625" style="51" customWidth="1"/>
    <col min="4098" max="4098" width="11.85546875" style="51" customWidth="1"/>
    <col min="4099" max="4099" width="9" style="51"/>
    <col min="4100" max="4100" width="10.7109375" style="51" customWidth="1"/>
    <col min="4101" max="4101" width="6.7109375" style="51" customWidth="1"/>
    <col min="4102" max="4102" width="12" style="51" customWidth="1"/>
    <col min="4103" max="4103" width="0.28515625" style="51" customWidth="1"/>
    <col min="4104" max="4104" width="6.5703125" style="51" customWidth="1"/>
    <col min="4105" max="4107" width="9" style="51"/>
    <col min="4108" max="4108" width="14.28515625" style="51" customWidth="1"/>
    <col min="4109" max="4351" width="9" style="51"/>
    <col min="4352" max="4352" width="18.5703125" style="51" customWidth="1"/>
    <col min="4353" max="4353" width="9.28515625" style="51" customWidth="1"/>
    <col min="4354" max="4354" width="11.85546875" style="51" customWidth="1"/>
    <col min="4355" max="4355" width="9" style="51"/>
    <col min="4356" max="4356" width="10.7109375" style="51" customWidth="1"/>
    <col min="4357" max="4357" width="6.7109375" style="51" customWidth="1"/>
    <col min="4358" max="4358" width="12" style="51" customWidth="1"/>
    <col min="4359" max="4359" width="0.28515625" style="51" customWidth="1"/>
    <col min="4360" max="4360" width="6.5703125" style="51" customWidth="1"/>
    <col min="4361" max="4363" width="9" style="51"/>
    <col min="4364" max="4364" width="14.28515625" style="51" customWidth="1"/>
    <col min="4365" max="4607" width="9" style="51"/>
    <col min="4608" max="4608" width="18.5703125" style="51" customWidth="1"/>
    <col min="4609" max="4609" width="9.28515625" style="51" customWidth="1"/>
    <col min="4610" max="4610" width="11.85546875" style="51" customWidth="1"/>
    <col min="4611" max="4611" width="9" style="51"/>
    <col min="4612" max="4612" width="10.7109375" style="51" customWidth="1"/>
    <col min="4613" max="4613" width="6.7109375" style="51" customWidth="1"/>
    <col min="4614" max="4614" width="12" style="51" customWidth="1"/>
    <col min="4615" max="4615" width="0.28515625" style="51" customWidth="1"/>
    <col min="4616" max="4616" width="6.5703125" style="51" customWidth="1"/>
    <col min="4617" max="4619" width="9" style="51"/>
    <col min="4620" max="4620" width="14.28515625" style="51" customWidth="1"/>
    <col min="4621" max="4863" width="9" style="51"/>
    <col min="4864" max="4864" width="18.5703125" style="51" customWidth="1"/>
    <col min="4865" max="4865" width="9.28515625" style="51" customWidth="1"/>
    <col min="4866" max="4866" width="11.85546875" style="51" customWidth="1"/>
    <col min="4867" max="4867" width="9" style="51"/>
    <col min="4868" max="4868" width="10.7109375" style="51" customWidth="1"/>
    <col min="4869" max="4869" width="6.7109375" style="51" customWidth="1"/>
    <col min="4870" max="4870" width="12" style="51" customWidth="1"/>
    <col min="4871" max="4871" width="0.28515625" style="51" customWidth="1"/>
    <col min="4872" max="4872" width="6.5703125" style="51" customWidth="1"/>
    <col min="4873" max="4875" width="9" style="51"/>
    <col min="4876" max="4876" width="14.28515625" style="51" customWidth="1"/>
    <col min="4877" max="5119" width="9" style="51"/>
    <col min="5120" max="5120" width="18.5703125" style="51" customWidth="1"/>
    <col min="5121" max="5121" width="9.28515625" style="51" customWidth="1"/>
    <col min="5122" max="5122" width="11.85546875" style="51" customWidth="1"/>
    <col min="5123" max="5123" width="9" style="51"/>
    <col min="5124" max="5124" width="10.7109375" style="51" customWidth="1"/>
    <col min="5125" max="5125" width="6.7109375" style="51" customWidth="1"/>
    <col min="5126" max="5126" width="12" style="51" customWidth="1"/>
    <col min="5127" max="5127" width="0.28515625" style="51" customWidth="1"/>
    <col min="5128" max="5128" width="6.5703125" style="51" customWidth="1"/>
    <col min="5129" max="5131" width="9" style="51"/>
    <col min="5132" max="5132" width="14.28515625" style="51" customWidth="1"/>
    <col min="5133" max="5375" width="9" style="51"/>
    <col min="5376" max="5376" width="18.5703125" style="51" customWidth="1"/>
    <col min="5377" max="5377" width="9.28515625" style="51" customWidth="1"/>
    <col min="5378" max="5378" width="11.85546875" style="51" customWidth="1"/>
    <col min="5379" max="5379" width="9" style="51"/>
    <col min="5380" max="5380" width="10.7109375" style="51" customWidth="1"/>
    <col min="5381" max="5381" width="6.7109375" style="51" customWidth="1"/>
    <col min="5382" max="5382" width="12" style="51" customWidth="1"/>
    <col min="5383" max="5383" width="0.28515625" style="51" customWidth="1"/>
    <col min="5384" max="5384" width="6.5703125" style="51" customWidth="1"/>
    <col min="5385" max="5387" width="9" style="51"/>
    <col min="5388" max="5388" width="14.28515625" style="51" customWidth="1"/>
    <col min="5389" max="5631" width="9" style="51"/>
    <col min="5632" max="5632" width="18.5703125" style="51" customWidth="1"/>
    <col min="5633" max="5633" width="9.28515625" style="51" customWidth="1"/>
    <col min="5634" max="5634" width="11.85546875" style="51" customWidth="1"/>
    <col min="5635" max="5635" width="9" style="51"/>
    <col min="5636" max="5636" width="10.7109375" style="51" customWidth="1"/>
    <col min="5637" max="5637" width="6.7109375" style="51" customWidth="1"/>
    <col min="5638" max="5638" width="12" style="51" customWidth="1"/>
    <col min="5639" max="5639" width="0.28515625" style="51" customWidth="1"/>
    <col min="5640" max="5640" width="6.5703125" style="51" customWidth="1"/>
    <col min="5641" max="5643" width="9" style="51"/>
    <col min="5644" max="5644" width="14.28515625" style="51" customWidth="1"/>
    <col min="5645" max="5887" width="9" style="51"/>
    <col min="5888" max="5888" width="18.5703125" style="51" customWidth="1"/>
    <col min="5889" max="5889" width="9.28515625" style="51" customWidth="1"/>
    <col min="5890" max="5890" width="11.85546875" style="51" customWidth="1"/>
    <col min="5891" max="5891" width="9" style="51"/>
    <col min="5892" max="5892" width="10.7109375" style="51" customWidth="1"/>
    <col min="5893" max="5893" width="6.7109375" style="51" customWidth="1"/>
    <col min="5894" max="5894" width="12" style="51" customWidth="1"/>
    <col min="5895" max="5895" width="0.28515625" style="51" customWidth="1"/>
    <col min="5896" max="5896" width="6.5703125" style="51" customWidth="1"/>
    <col min="5897" max="5899" width="9" style="51"/>
    <col min="5900" max="5900" width="14.28515625" style="51" customWidth="1"/>
    <col min="5901" max="6143" width="9" style="51"/>
    <col min="6144" max="6144" width="18.5703125" style="51" customWidth="1"/>
    <col min="6145" max="6145" width="9.28515625" style="51" customWidth="1"/>
    <col min="6146" max="6146" width="11.85546875" style="51" customWidth="1"/>
    <col min="6147" max="6147" width="9" style="51"/>
    <col min="6148" max="6148" width="10.7109375" style="51" customWidth="1"/>
    <col min="6149" max="6149" width="6.7109375" style="51" customWidth="1"/>
    <col min="6150" max="6150" width="12" style="51" customWidth="1"/>
    <col min="6151" max="6151" width="0.28515625" style="51" customWidth="1"/>
    <col min="6152" max="6152" width="6.5703125" style="51" customWidth="1"/>
    <col min="6153" max="6155" width="9" style="51"/>
    <col min="6156" max="6156" width="14.28515625" style="51" customWidth="1"/>
    <col min="6157" max="6399" width="9" style="51"/>
    <col min="6400" max="6400" width="18.5703125" style="51" customWidth="1"/>
    <col min="6401" max="6401" width="9.28515625" style="51" customWidth="1"/>
    <col min="6402" max="6402" width="11.85546875" style="51" customWidth="1"/>
    <col min="6403" max="6403" width="9" style="51"/>
    <col min="6404" max="6404" width="10.7109375" style="51" customWidth="1"/>
    <col min="6405" max="6405" width="6.7109375" style="51" customWidth="1"/>
    <col min="6406" max="6406" width="12" style="51" customWidth="1"/>
    <col min="6407" max="6407" width="0.28515625" style="51" customWidth="1"/>
    <col min="6408" max="6408" width="6.5703125" style="51" customWidth="1"/>
    <col min="6409" max="6411" width="9" style="51"/>
    <col min="6412" max="6412" width="14.28515625" style="51" customWidth="1"/>
    <col min="6413" max="6655" width="9" style="51"/>
    <col min="6656" max="6656" width="18.5703125" style="51" customWidth="1"/>
    <col min="6657" max="6657" width="9.28515625" style="51" customWidth="1"/>
    <col min="6658" max="6658" width="11.85546875" style="51" customWidth="1"/>
    <col min="6659" max="6659" width="9" style="51"/>
    <col min="6660" max="6660" width="10.7109375" style="51" customWidth="1"/>
    <col min="6661" max="6661" width="6.7109375" style="51" customWidth="1"/>
    <col min="6662" max="6662" width="12" style="51" customWidth="1"/>
    <col min="6663" max="6663" width="0.28515625" style="51" customWidth="1"/>
    <col min="6664" max="6664" width="6.5703125" style="51" customWidth="1"/>
    <col min="6665" max="6667" width="9" style="51"/>
    <col min="6668" max="6668" width="14.28515625" style="51" customWidth="1"/>
    <col min="6669" max="6911" width="9" style="51"/>
    <col min="6912" max="6912" width="18.5703125" style="51" customWidth="1"/>
    <col min="6913" max="6913" width="9.28515625" style="51" customWidth="1"/>
    <col min="6914" max="6914" width="11.85546875" style="51" customWidth="1"/>
    <col min="6915" max="6915" width="9" style="51"/>
    <col min="6916" max="6916" width="10.7109375" style="51" customWidth="1"/>
    <col min="6917" max="6917" width="6.7109375" style="51" customWidth="1"/>
    <col min="6918" max="6918" width="12" style="51" customWidth="1"/>
    <col min="6919" max="6919" width="0.28515625" style="51" customWidth="1"/>
    <col min="6920" max="6920" width="6.5703125" style="51" customWidth="1"/>
    <col min="6921" max="6923" width="9" style="51"/>
    <col min="6924" max="6924" width="14.28515625" style="51" customWidth="1"/>
    <col min="6925" max="7167" width="9" style="51"/>
    <col min="7168" max="7168" width="18.5703125" style="51" customWidth="1"/>
    <col min="7169" max="7169" width="9.28515625" style="51" customWidth="1"/>
    <col min="7170" max="7170" width="11.85546875" style="51" customWidth="1"/>
    <col min="7171" max="7171" width="9" style="51"/>
    <col min="7172" max="7172" width="10.7109375" style="51" customWidth="1"/>
    <col min="7173" max="7173" width="6.7109375" style="51" customWidth="1"/>
    <col min="7174" max="7174" width="12" style="51" customWidth="1"/>
    <col min="7175" max="7175" width="0.28515625" style="51" customWidth="1"/>
    <col min="7176" max="7176" width="6.5703125" style="51" customWidth="1"/>
    <col min="7177" max="7179" width="9" style="51"/>
    <col min="7180" max="7180" width="14.28515625" style="51" customWidth="1"/>
    <col min="7181" max="7423" width="9" style="51"/>
    <col min="7424" max="7424" width="18.5703125" style="51" customWidth="1"/>
    <col min="7425" max="7425" width="9.28515625" style="51" customWidth="1"/>
    <col min="7426" max="7426" width="11.85546875" style="51" customWidth="1"/>
    <col min="7427" max="7427" width="9" style="51"/>
    <col min="7428" max="7428" width="10.7109375" style="51" customWidth="1"/>
    <col min="7429" max="7429" width="6.7109375" style="51" customWidth="1"/>
    <col min="7430" max="7430" width="12" style="51" customWidth="1"/>
    <col min="7431" max="7431" width="0.28515625" style="51" customWidth="1"/>
    <col min="7432" max="7432" width="6.5703125" style="51" customWidth="1"/>
    <col min="7433" max="7435" width="9" style="51"/>
    <col min="7436" max="7436" width="14.28515625" style="51" customWidth="1"/>
    <col min="7437" max="7679" width="9" style="51"/>
    <col min="7680" max="7680" width="18.5703125" style="51" customWidth="1"/>
    <col min="7681" max="7681" width="9.28515625" style="51" customWidth="1"/>
    <col min="7682" max="7682" width="11.85546875" style="51" customWidth="1"/>
    <col min="7683" max="7683" width="9" style="51"/>
    <col min="7684" max="7684" width="10.7109375" style="51" customWidth="1"/>
    <col min="7685" max="7685" width="6.7109375" style="51" customWidth="1"/>
    <col min="7686" max="7686" width="12" style="51" customWidth="1"/>
    <col min="7687" max="7687" width="0.28515625" style="51" customWidth="1"/>
    <col min="7688" max="7688" width="6.5703125" style="51" customWidth="1"/>
    <col min="7689" max="7691" width="9" style="51"/>
    <col min="7692" max="7692" width="14.28515625" style="51" customWidth="1"/>
    <col min="7693" max="7935" width="9" style="51"/>
    <col min="7936" max="7936" width="18.5703125" style="51" customWidth="1"/>
    <col min="7937" max="7937" width="9.28515625" style="51" customWidth="1"/>
    <col min="7938" max="7938" width="11.85546875" style="51" customWidth="1"/>
    <col min="7939" max="7939" width="9" style="51"/>
    <col min="7940" max="7940" width="10.7109375" style="51" customWidth="1"/>
    <col min="7941" max="7941" width="6.7109375" style="51" customWidth="1"/>
    <col min="7942" max="7942" width="12" style="51" customWidth="1"/>
    <col min="7943" max="7943" width="0.28515625" style="51" customWidth="1"/>
    <col min="7944" max="7944" width="6.5703125" style="51" customWidth="1"/>
    <col min="7945" max="7947" width="9" style="51"/>
    <col min="7948" max="7948" width="14.28515625" style="51" customWidth="1"/>
    <col min="7949" max="8191" width="9" style="51"/>
    <col min="8192" max="8192" width="18.5703125" style="51" customWidth="1"/>
    <col min="8193" max="8193" width="9.28515625" style="51" customWidth="1"/>
    <col min="8194" max="8194" width="11.85546875" style="51" customWidth="1"/>
    <col min="8195" max="8195" width="9" style="51"/>
    <col min="8196" max="8196" width="10.7109375" style="51" customWidth="1"/>
    <col min="8197" max="8197" width="6.7109375" style="51" customWidth="1"/>
    <col min="8198" max="8198" width="12" style="51" customWidth="1"/>
    <col min="8199" max="8199" width="0.28515625" style="51" customWidth="1"/>
    <col min="8200" max="8200" width="6.5703125" style="51" customWidth="1"/>
    <col min="8201" max="8203" width="9" style="51"/>
    <col min="8204" max="8204" width="14.28515625" style="51" customWidth="1"/>
    <col min="8205" max="8447" width="9" style="51"/>
    <col min="8448" max="8448" width="18.5703125" style="51" customWidth="1"/>
    <col min="8449" max="8449" width="9.28515625" style="51" customWidth="1"/>
    <col min="8450" max="8450" width="11.85546875" style="51" customWidth="1"/>
    <col min="8451" max="8451" width="9" style="51"/>
    <col min="8452" max="8452" width="10.7109375" style="51" customWidth="1"/>
    <col min="8453" max="8453" width="6.7109375" style="51" customWidth="1"/>
    <col min="8454" max="8454" width="12" style="51" customWidth="1"/>
    <col min="8455" max="8455" width="0.28515625" style="51" customWidth="1"/>
    <col min="8456" max="8456" width="6.5703125" style="51" customWidth="1"/>
    <col min="8457" max="8459" width="9" style="51"/>
    <col min="8460" max="8460" width="14.28515625" style="51" customWidth="1"/>
    <col min="8461" max="8703" width="9" style="51"/>
    <col min="8704" max="8704" width="18.5703125" style="51" customWidth="1"/>
    <col min="8705" max="8705" width="9.28515625" style="51" customWidth="1"/>
    <col min="8706" max="8706" width="11.85546875" style="51" customWidth="1"/>
    <col min="8707" max="8707" width="9" style="51"/>
    <col min="8708" max="8708" width="10.7109375" style="51" customWidth="1"/>
    <col min="8709" max="8709" width="6.7109375" style="51" customWidth="1"/>
    <col min="8710" max="8710" width="12" style="51" customWidth="1"/>
    <col min="8711" max="8711" width="0.28515625" style="51" customWidth="1"/>
    <col min="8712" max="8712" width="6.5703125" style="51" customWidth="1"/>
    <col min="8713" max="8715" width="9" style="51"/>
    <col min="8716" max="8716" width="14.28515625" style="51" customWidth="1"/>
    <col min="8717" max="8959" width="9" style="51"/>
    <col min="8960" max="8960" width="18.5703125" style="51" customWidth="1"/>
    <col min="8961" max="8961" width="9.28515625" style="51" customWidth="1"/>
    <col min="8962" max="8962" width="11.85546875" style="51" customWidth="1"/>
    <col min="8963" max="8963" width="9" style="51"/>
    <col min="8964" max="8964" width="10.7109375" style="51" customWidth="1"/>
    <col min="8965" max="8965" width="6.7109375" style="51" customWidth="1"/>
    <col min="8966" max="8966" width="12" style="51" customWidth="1"/>
    <col min="8967" max="8967" width="0.28515625" style="51" customWidth="1"/>
    <col min="8968" max="8968" width="6.5703125" style="51" customWidth="1"/>
    <col min="8969" max="8971" width="9" style="51"/>
    <col min="8972" max="8972" width="14.28515625" style="51" customWidth="1"/>
    <col min="8973" max="9215" width="9" style="51"/>
    <col min="9216" max="9216" width="18.5703125" style="51" customWidth="1"/>
    <col min="9217" max="9217" width="9.28515625" style="51" customWidth="1"/>
    <col min="9218" max="9218" width="11.85546875" style="51" customWidth="1"/>
    <col min="9219" max="9219" width="9" style="51"/>
    <col min="9220" max="9220" width="10.7109375" style="51" customWidth="1"/>
    <col min="9221" max="9221" width="6.7109375" style="51" customWidth="1"/>
    <col min="9222" max="9222" width="12" style="51" customWidth="1"/>
    <col min="9223" max="9223" width="0.28515625" style="51" customWidth="1"/>
    <col min="9224" max="9224" width="6.5703125" style="51" customWidth="1"/>
    <col min="9225" max="9227" width="9" style="51"/>
    <col min="9228" max="9228" width="14.28515625" style="51" customWidth="1"/>
    <col min="9229" max="9471" width="9" style="51"/>
    <col min="9472" max="9472" width="18.5703125" style="51" customWidth="1"/>
    <col min="9473" max="9473" width="9.28515625" style="51" customWidth="1"/>
    <col min="9474" max="9474" width="11.85546875" style="51" customWidth="1"/>
    <col min="9475" max="9475" width="9" style="51"/>
    <col min="9476" max="9476" width="10.7109375" style="51" customWidth="1"/>
    <col min="9477" max="9477" width="6.7109375" style="51" customWidth="1"/>
    <col min="9478" max="9478" width="12" style="51" customWidth="1"/>
    <col min="9479" max="9479" width="0.28515625" style="51" customWidth="1"/>
    <col min="9480" max="9480" width="6.5703125" style="51" customWidth="1"/>
    <col min="9481" max="9483" width="9" style="51"/>
    <col min="9484" max="9484" width="14.28515625" style="51" customWidth="1"/>
    <col min="9485" max="9727" width="9" style="51"/>
    <col min="9728" max="9728" width="18.5703125" style="51" customWidth="1"/>
    <col min="9729" max="9729" width="9.28515625" style="51" customWidth="1"/>
    <col min="9730" max="9730" width="11.85546875" style="51" customWidth="1"/>
    <col min="9731" max="9731" width="9" style="51"/>
    <col min="9732" max="9732" width="10.7109375" style="51" customWidth="1"/>
    <col min="9733" max="9733" width="6.7109375" style="51" customWidth="1"/>
    <col min="9734" max="9734" width="12" style="51" customWidth="1"/>
    <col min="9735" max="9735" width="0.28515625" style="51" customWidth="1"/>
    <col min="9736" max="9736" width="6.5703125" style="51" customWidth="1"/>
    <col min="9737" max="9739" width="9" style="51"/>
    <col min="9740" max="9740" width="14.28515625" style="51" customWidth="1"/>
    <col min="9741" max="9983" width="9" style="51"/>
    <col min="9984" max="9984" width="18.5703125" style="51" customWidth="1"/>
    <col min="9985" max="9985" width="9.28515625" style="51" customWidth="1"/>
    <col min="9986" max="9986" width="11.85546875" style="51" customWidth="1"/>
    <col min="9987" max="9987" width="9" style="51"/>
    <col min="9988" max="9988" width="10.7109375" style="51" customWidth="1"/>
    <col min="9989" max="9989" width="6.7109375" style="51" customWidth="1"/>
    <col min="9990" max="9990" width="12" style="51" customWidth="1"/>
    <col min="9991" max="9991" width="0.28515625" style="51" customWidth="1"/>
    <col min="9992" max="9992" width="6.5703125" style="51" customWidth="1"/>
    <col min="9993" max="9995" width="9" style="51"/>
    <col min="9996" max="9996" width="14.28515625" style="51" customWidth="1"/>
    <col min="9997" max="10239" width="9" style="51"/>
    <col min="10240" max="10240" width="18.5703125" style="51" customWidth="1"/>
    <col min="10241" max="10241" width="9.28515625" style="51" customWidth="1"/>
    <col min="10242" max="10242" width="11.85546875" style="51" customWidth="1"/>
    <col min="10243" max="10243" width="9" style="51"/>
    <col min="10244" max="10244" width="10.7109375" style="51" customWidth="1"/>
    <col min="10245" max="10245" width="6.7109375" style="51" customWidth="1"/>
    <col min="10246" max="10246" width="12" style="51" customWidth="1"/>
    <col min="10247" max="10247" width="0.28515625" style="51" customWidth="1"/>
    <col min="10248" max="10248" width="6.5703125" style="51" customWidth="1"/>
    <col min="10249" max="10251" width="9" style="51"/>
    <col min="10252" max="10252" width="14.28515625" style="51" customWidth="1"/>
    <col min="10253" max="10495" width="9" style="51"/>
    <col min="10496" max="10496" width="18.5703125" style="51" customWidth="1"/>
    <col min="10497" max="10497" width="9.28515625" style="51" customWidth="1"/>
    <col min="10498" max="10498" width="11.85546875" style="51" customWidth="1"/>
    <col min="10499" max="10499" width="9" style="51"/>
    <col min="10500" max="10500" width="10.7109375" style="51" customWidth="1"/>
    <col min="10501" max="10501" width="6.7109375" style="51" customWidth="1"/>
    <col min="10502" max="10502" width="12" style="51" customWidth="1"/>
    <col min="10503" max="10503" width="0.28515625" style="51" customWidth="1"/>
    <col min="10504" max="10504" width="6.5703125" style="51" customWidth="1"/>
    <col min="10505" max="10507" width="9" style="51"/>
    <col min="10508" max="10508" width="14.28515625" style="51" customWidth="1"/>
    <col min="10509" max="10751" width="9" style="51"/>
    <col min="10752" max="10752" width="18.5703125" style="51" customWidth="1"/>
    <col min="10753" max="10753" width="9.28515625" style="51" customWidth="1"/>
    <col min="10754" max="10754" width="11.85546875" style="51" customWidth="1"/>
    <col min="10755" max="10755" width="9" style="51"/>
    <col min="10756" max="10756" width="10.7109375" style="51" customWidth="1"/>
    <col min="10757" max="10757" width="6.7109375" style="51" customWidth="1"/>
    <col min="10758" max="10758" width="12" style="51" customWidth="1"/>
    <col min="10759" max="10759" width="0.28515625" style="51" customWidth="1"/>
    <col min="10760" max="10760" width="6.5703125" style="51" customWidth="1"/>
    <col min="10761" max="10763" width="9" style="51"/>
    <col min="10764" max="10764" width="14.28515625" style="51" customWidth="1"/>
    <col min="10765" max="11007" width="9" style="51"/>
    <col min="11008" max="11008" width="18.5703125" style="51" customWidth="1"/>
    <col min="11009" max="11009" width="9.28515625" style="51" customWidth="1"/>
    <col min="11010" max="11010" width="11.85546875" style="51" customWidth="1"/>
    <col min="11011" max="11011" width="9" style="51"/>
    <col min="11012" max="11012" width="10.7109375" style="51" customWidth="1"/>
    <col min="11013" max="11013" width="6.7109375" style="51" customWidth="1"/>
    <col min="11014" max="11014" width="12" style="51" customWidth="1"/>
    <col min="11015" max="11015" width="0.28515625" style="51" customWidth="1"/>
    <col min="11016" max="11016" width="6.5703125" style="51" customWidth="1"/>
    <col min="11017" max="11019" width="9" style="51"/>
    <col min="11020" max="11020" width="14.28515625" style="51" customWidth="1"/>
    <col min="11021" max="11263" width="9" style="51"/>
    <col min="11264" max="11264" width="18.5703125" style="51" customWidth="1"/>
    <col min="11265" max="11265" width="9.28515625" style="51" customWidth="1"/>
    <col min="11266" max="11266" width="11.85546875" style="51" customWidth="1"/>
    <col min="11267" max="11267" width="9" style="51"/>
    <col min="11268" max="11268" width="10.7109375" style="51" customWidth="1"/>
    <col min="11269" max="11269" width="6.7109375" style="51" customWidth="1"/>
    <col min="11270" max="11270" width="12" style="51" customWidth="1"/>
    <col min="11271" max="11271" width="0.28515625" style="51" customWidth="1"/>
    <col min="11272" max="11272" width="6.5703125" style="51" customWidth="1"/>
    <col min="11273" max="11275" width="9" style="51"/>
    <col min="11276" max="11276" width="14.28515625" style="51" customWidth="1"/>
    <col min="11277" max="11519" width="9" style="51"/>
    <col min="11520" max="11520" width="18.5703125" style="51" customWidth="1"/>
    <col min="11521" max="11521" width="9.28515625" style="51" customWidth="1"/>
    <col min="11522" max="11522" width="11.85546875" style="51" customWidth="1"/>
    <col min="11523" max="11523" width="9" style="51"/>
    <col min="11524" max="11524" width="10.7109375" style="51" customWidth="1"/>
    <col min="11525" max="11525" width="6.7109375" style="51" customWidth="1"/>
    <col min="11526" max="11526" width="12" style="51" customWidth="1"/>
    <col min="11527" max="11527" width="0.28515625" style="51" customWidth="1"/>
    <col min="11528" max="11528" width="6.5703125" style="51" customWidth="1"/>
    <col min="11529" max="11531" width="9" style="51"/>
    <col min="11532" max="11532" width="14.28515625" style="51" customWidth="1"/>
    <col min="11533" max="11775" width="9" style="51"/>
    <col min="11776" max="11776" width="18.5703125" style="51" customWidth="1"/>
    <col min="11777" max="11777" width="9.28515625" style="51" customWidth="1"/>
    <col min="11778" max="11778" width="11.85546875" style="51" customWidth="1"/>
    <col min="11779" max="11779" width="9" style="51"/>
    <col min="11780" max="11780" width="10.7109375" style="51" customWidth="1"/>
    <col min="11781" max="11781" width="6.7109375" style="51" customWidth="1"/>
    <col min="11782" max="11782" width="12" style="51" customWidth="1"/>
    <col min="11783" max="11783" width="0.28515625" style="51" customWidth="1"/>
    <col min="11784" max="11784" width="6.5703125" style="51" customWidth="1"/>
    <col min="11785" max="11787" width="9" style="51"/>
    <col min="11788" max="11788" width="14.28515625" style="51" customWidth="1"/>
    <col min="11789" max="12031" width="9" style="51"/>
    <col min="12032" max="12032" width="18.5703125" style="51" customWidth="1"/>
    <col min="12033" max="12033" width="9.28515625" style="51" customWidth="1"/>
    <col min="12034" max="12034" width="11.85546875" style="51" customWidth="1"/>
    <col min="12035" max="12035" width="9" style="51"/>
    <col min="12036" max="12036" width="10.7109375" style="51" customWidth="1"/>
    <col min="12037" max="12037" width="6.7109375" style="51" customWidth="1"/>
    <col min="12038" max="12038" width="12" style="51" customWidth="1"/>
    <col min="12039" max="12039" width="0.28515625" style="51" customWidth="1"/>
    <col min="12040" max="12040" width="6.5703125" style="51" customWidth="1"/>
    <col min="12041" max="12043" width="9" style="51"/>
    <col min="12044" max="12044" width="14.28515625" style="51" customWidth="1"/>
    <col min="12045" max="12287" width="9" style="51"/>
    <col min="12288" max="12288" width="18.5703125" style="51" customWidth="1"/>
    <col min="12289" max="12289" width="9.28515625" style="51" customWidth="1"/>
    <col min="12290" max="12290" width="11.85546875" style="51" customWidth="1"/>
    <col min="12291" max="12291" width="9" style="51"/>
    <col min="12292" max="12292" width="10.7109375" style="51" customWidth="1"/>
    <col min="12293" max="12293" width="6.7109375" style="51" customWidth="1"/>
    <col min="12294" max="12294" width="12" style="51" customWidth="1"/>
    <col min="12295" max="12295" width="0.28515625" style="51" customWidth="1"/>
    <col min="12296" max="12296" width="6.5703125" style="51" customWidth="1"/>
    <col min="12297" max="12299" width="9" style="51"/>
    <col min="12300" max="12300" width="14.28515625" style="51" customWidth="1"/>
    <col min="12301" max="12543" width="9" style="51"/>
    <col min="12544" max="12544" width="18.5703125" style="51" customWidth="1"/>
    <col min="12545" max="12545" width="9.28515625" style="51" customWidth="1"/>
    <col min="12546" max="12546" width="11.85546875" style="51" customWidth="1"/>
    <col min="12547" max="12547" width="9" style="51"/>
    <col min="12548" max="12548" width="10.7109375" style="51" customWidth="1"/>
    <col min="12549" max="12549" width="6.7109375" style="51" customWidth="1"/>
    <col min="12550" max="12550" width="12" style="51" customWidth="1"/>
    <col min="12551" max="12551" width="0.28515625" style="51" customWidth="1"/>
    <col min="12552" max="12552" width="6.5703125" style="51" customWidth="1"/>
    <col min="12553" max="12555" width="9" style="51"/>
    <col min="12556" max="12556" width="14.28515625" style="51" customWidth="1"/>
    <col min="12557" max="12799" width="9" style="51"/>
    <col min="12800" max="12800" width="18.5703125" style="51" customWidth="1"/>
    <col min="12801" max="12801" width="9.28515625" style="51" customWidth="1"/>
    <col min="12802" max="12802" width="11.85546875" style="51" customWidth="1"/>
    <col min="12803" max="12803" width="9" style="51"/>
    <col min="12804" max="12804" width="10.7109375" style="51" customWidth="1"/>
    <col min="12805" max="12805" width="6.7109375" style="51" customWidth="1"/>
    <col min="12806" max="12806" width="12" style="51" customWidth="1"/>
    <col min="12807" max="12807" width="0.28515625" style="51" customWidth="1"/>
    <col min="12808" max="12808" width="6.5703125" style="51" customWidth="1"/>
    <col min="12809" max="12811" width="9" style="51"/>
    <col min="12812" max="12812" width="14.28515625" style="51" customWidth="1"/>
    <col min="12813" max="13055" width="9" style="51"/>
    <col min="13056" max="13056" width="18.5703125" style="51" customWidth="1"/>
    <col min="13057" max="13057" width="9.28515625" style="51" customWidth="1"/>
    <col min="13058" max="13058" width="11.85546875" style="51" customWidth="1"/>
    <col min="13059" max="13059" width="9" style="51"/>
    <col min="13060" max="13060" width="10.7109375" style="51" customWidth="1"/>
    <col min="13061" max="13061" width="6.7109375" style="51" customWidth="1"/>
    <col min="13062" max="13062" width="12" style="51" customWidth="1"/>
    <col min="13063" max="13063" width="0.28515625" style="51" customWidth="1"/>
    <col min="13064" max="13064" width="6.5703125" style="51" customWidth="1"/>
    <col min="13065" max="13067" width="9" style="51"/>
    <col min="13068" max="13068" width="14.28515625" style="51" customWidth="1"/>
    <col min="13069" max="13311" width="9" style="51"/>
    <col min="13312" max="13312" width="18.5703125" style="51" customWidth="1"/>
    <col min="13313" max="13313" width="9.28515625" style="51" customWidth="1"/>
    <col min="13314" max="13314" width="11.85546875" style="51" customWidth="1"/>
    <col min="13315" max="13315" width="9" style="51"/>
    <col min="13316" max="13316" width="10.7109375" style="51" customWidth="1"/>
    <col min="13317" max="13317" width="6.7109375" style="51" customWidth="1"/>
    <col min="13318" max="13318" width="12" style="51" customWidth="1"/>
    <col min="13319" max="13319" width="0.28515625" style="51" customWidth="1"/>
    <col min="13320" max="13320" width="6.5703125" style="51" customWidth="1"/>
    <col min="13321" max="13323" width="9" style="51"/>
    <col min="13324" max="13324" width="14.28515625" style="51" customWidth="1"/>
    <col min="13325" max="13567" width="9" style="51"/>
    <col min="13568" max="13568" width="18.5703125" style="51" customWidth="1"/>
    <col min="13569" max="13569" width="9.28515625" style="51" customWidth="1"/>
    <col min="13570" max="13570" width="11.85546875" style="51" customWidth="1"/>
    <col min="13571" max="13571" width="9" style="51"/>
    <col min="13572" max="13572" width="10.7109375" style="51" customWidth="1"/>
    <col min="13573" max="13573" width="6.7109375" style="51" customWidth="1"/>
    <col min="13574" max="13574" width="12" style="51" customWidth="1"/>
    <col min="13575" max="13575" width="0.28515625" style="51" customWidth="1"/>
    <col min="13576" max="13576" width="6.5703125" style="51" customWidth="1"/>
    <col min="13577" max="13579" width="9" style="51"/>
    <col min="13580" max="13580" width="14.28515625" style="51" customWidth="1"/>
    <col min="13581" max="13823" width="9" style="51"/>
    <col min="13824" max="13824" width="18.5703125" style="51" customWidth="1"/>
    <col min="13825" max="13825" width="9.28515625" style="51" customWidth="1"/>
    <col min="13826" max="13826" width="11.85546875" style="51" customWidth="1"/>
    <col min="13827" max="13827" width="9" style="51"/>
    <col min="13828" max="13828" width="10.7109375" style="51" customWidth="1"/>
    <col min="13829" max="13829" width="6.7109375" style="51" customWidth="1"/>
    <col min="13830" max="13830" width="12" style="51" customWidth="1"/>
    <col min="13831" max="13831" width="0.28515625" style="51" customWidth="1"/>
    <col min="13832" max="13832" width="6.5703125" style="51" customWidth="1"/>
    <col min="13833" max="13835" width="9" style="51"/>
    <col min="13836" max="13836" width="14.28515625" style="51" customWidth="1"/>
    <col min="13837" max="14079" width="9" style="51"/>
    <col min="14080" max="14080" width="18.5703125" style="51" customWidth="1"/>
    <col min="14081" max="14081" width="9.28515625" style="51" customWidth="1"/>
    <col min="14082" max="14082" width="11.85546875" style="51" customWidth="1"/>
    <col min="14083" max="14083" width="9" style="51"/>
    <col min="14084" max="14084" width="10.7109375" style="51" customWidth="1"/>
    <col min="14085" max="14085" width="6.7109375" style="51" customWidth="1"/>
    <col min="14086" max="14086" width="12" style="51" customWidth="1"/>
    <col min="14087" max="14087" width="0.28515625" style="51" customWidth="1"/>
    <col min="14088" max="14088" width="6.5703125" style="51" customWidth="1"/>
    <col min="14089" max="14091" width="9" style="51"/>
    <col min="14092" max="14092" width="14.28515625" style="51" customWidth="1"/>
    <col min="14093" max="14335" width="9" style="51"/>
    <col min="14336" max="14336" width="18.5703125" style="51" customWidth="1"/>
    <col min="14337" max="14337" width="9.28515625" style="51" customWidth="1"/>
    <col min="14338" max="14338" width="11.85546875" style="51" customWidth="1"/>
    <col min="14339" max="14339" width="9" style="51"/>
    <col min="14340" max="14340" width="10.7109375" style="51" customWidth="1"/>
    <col min="14341" max="14341" width="6.7109375" style="51" customWidth="1"/>
    <col min="14342" max="14342" width="12" style="51" customWidth="1"/>
    <col min="14343" max="14343" width="0.28515625" style="51" customWidth="1"/>
    <col min="14344" max="14344" width="6.5703125" style="51" customWidth="1"/>
    <col min="14345" max="14347" width="9" style="51"/>
    <col min="14348" max="14348" width="14.28515625" style="51" customWidth="1"/>
    <col min="14349" max="14591" width="9" style="51"/>
    <col min="14592" max="14592" width="18.5703125" style="51" customWidth="1"/>
    <col min="14593" max="14593" width="9.28515625" style="51" customWidth="1"/>
    <col min="14594" max="14594" width="11.85546875" style="51" customWidth="1"/>
    <col min="14595" max="14595" width="9" style="51"/>
    <col min="14596" max="14596" width="10.7109375" style="51" customWidth="1"/>
    <col min="14597" max="14597" width="6.7109375" style="51" customWidth="1"/>
    <col min="14598" max="14598" width="12" style="51" customWidth="1"/>
    <col min="14599" max="14599" width="0.28515625" style="51" customWidth="1"/>
    <col min="14600" max="14600" width="6.5703125" style="51" customWidth="1"/>
    <col min="14601" max="14603" width="9" style="51"/>
    <col min="14604" max="14604" width="14.28515625" style="51" customWidth="1"/>
    <col min="14605" max="14847" width="9" style="51"/>
    <col min="14848" max="14848" width="18.5703125" style="51" customWidth="1"/>
    <col min="14849" max="14849" width="9.28515625" style="51" customWidth="1"/>
    <col min="14850" max="14850" width="11.85546875" style="51" customWidth="1"/>
    <col min="14851" max="14851" width="9" style="51"/>
    <col min="14852" max="14852" width="10.7109375" style="51" customWidth="1"/>
    <col min="14853" max="14853" width="6.7109375" style="51" customWidth="1"/>
    <col min="14854" max="14854" width="12" style="51" customWidth="1"/>
    <col min="14855" max="14855" width="0.28515625" style="51" customWidth="1"/>
    <col min="14856" max="14856" width="6.5703125" style="51" customWidth="1"/>
    <col min="14857" max="14859" width="9" style="51"/>
    <col min="14860" max="14860" width="14.28515625" style="51" customWidth="1"/>
    <col min="14861" max="15103" width="9" style="51"/>
    <col min="15104" max="15104" width="18.5703125" style="51" customWidth="1"/>
    <col min="15105" max="15105" width="9.28515625" style="51" customWidth="1"/>
    <col min="15106" max="15106" width="11.85546875" style="51" customWidth="1"/>
    <col min="15107" max="15107" width="9" style="51"/>
    <col min="15108" max="15108" width="10.7109375" style="51" customWidth="1"/>
    <col min="15109" max="15109" width="6.7109375" style="51" customWidth="1"/>
    <col min="15110" max="15110" width="12" style="51" customWidth="1"/>
    <col min="15111" max="15111" width="0.28515625" style="51" customWidth="1"/>
    <col min="15112" max="15112" width="6.5703125" style="51" customWidth="1"/>
    <col min="15113" max="15115" width="9" style="51"/>
    <col min="15116" max="15116" width="14.28515625" style="51" customWidth="1"/>
    <col min="15117" max="15359" width="9" style="51"/>
    <col min="15360" max="15360" width="18.5703125" style="51" customWidth="1"/>
    <col min="15361" max="15361" width="9.28515625" style="51" customWidth="1"/>
    <col min="15362" max="15362" width="11.85546875" style="51" customWidth="1"/>
    <col min="15363" max="15363" width="9" style="51"/>
    <col min="15364" max="15364" width="10.7109375" style="51" customWidth="1"/>
    <col min="15365" max="15365" width="6.7109375" style="51" customWidth="1"/>
    <col min="15366" max="15366" width="12" style="51" customWidth="1"/>
    <col min="15367" max="15367" width="0.28515625" style="51" customWidth="1"/>
    <col min="15368" max="15368" width="6.5703125" style="51" customWidth="1"/>
    <col min="15369" max="15371" width="9" style="51"/>
    <col min="15372" max="15372" width="14.28515625" style="51" customWidth="1"/>
    <col min="15373" max="15615" width="9" style="51"/>
    <col min="15616" max="15616" width="18.5703125" style="51" customWidth="1"/>
    <col min="15617" max="15617" width="9.28515625" style="51" customWidth="1"/>
    <col min="15618" max="15618" width="11.85546875" style="51" customWidth="1"/>
    <col min="15619" max="15619" width="9" style="51"/>
    <col min="15620" max="15620" width="10.7109375" style="51" customWidth="1"/>
    <col min="15621" max="15621" width="6.7109375" style="51" customWidth="1"/>
    <col min="15622" max="15622" width="12" style="51" customWidth="1"/>
    <col min="15623" max="15623" width="0.28515625" style="51" customWidth="1"/>
    <col min="15624" max="15624" width="6.5703125" style="51" customWidth="1"/>
    <col min="15625" max="15627" width="9" style="51"/>
    <col min="15628" max="15628" width="14.28515625" style="51" customWidth="1"/>
    <col min="15629" max="15871" width="9" style="51"/>
    <col min="15872" max="15872" width="18.5703125" style="51" customWidth="1"/>
    <col min="15873" max="15873" width="9.28515625" style="51" customWidth="1"/>
    <col min="15874" max="15874" width="11.85546875" style="51" customWidth="1"/>
    <col min="15875" max="15875" width="9" style="51"/>
    <col min="15876" max="15876" width="10.7109375" style="51" customWidth="1"/>
    <col min="15877" max="15877" width="6.7109375" style="51" customWidth="1"/>
    <col min="15878" max="15878" width="12" style="51" customWidth="1"/>
    <col min="15879" max="15879" width="0.28515625" style="51" customWidth="1"/>
    <col min="15880" max="15880" width="6.5703125" style="51" customWidth="1"/>
    <col min="15881" max="15883" width="9" style="51"/>
    <col min="15884" max="15884" width="14.28515625" style="51" customWidth="1"/>
    <col min="15885" max="16127" width="9" style="51"/>
    <col min="16128" max="16128" width="18.5703125" style="51" customWidth="1"/>
    <col min="16129" max="16129" width="9.28515625" style="51" customWidth="1"/>
    <col min="16130" max="16130" width="11.85546875" style="51" customWidth="1"/>
    <col min="16131" max="16131" width="9" style="51"/>
    <col min="16132" max="16132" width="10.7109375" style="51" customWidth="1"/>
    <col min="16133" max="16133" width="6.7109375" style="51" customWidth="1"/>
    <col min="16134" max="16134" width="12" style="51" customWidth="1"/>
    <col min="16135" max="16135" width="0.28515625" style="51" customWidth="1"/>
    <col min="16136" max="16136" width="6.5703125" style="51" customWidth="1"/>
    <col min="16137" max="16139" width="9" style="51"/>
    <col min="16140" max="16140" width="14.28515625" style="51" customWidth="1"/>
    <col min="16141" max="16384" width="9" style="51"/>
  </cols>
  <sheetData>
    <row r="1" spans="1:9" ht="24.75" customHeight="1">
      <c r="A1" s="256" t="s">
        <v>62</v>
      </c>
      <c r="B1" s="256"/>
      <c r="C1" s="256"/>
      <c r="D1" s="256"/>
      <c r="E1" s="256"/>
      <c r="F1" s="256"/>
      <c r="G1" s="256"/>
      <c r="H1" s="256"/>
      <c r="I1" s="256"/>
    </row>
    <row r="2" spans="1:9" ht="33.75" customHeight="1" thickBot="1">
      <c r="A2" s="31" t="s">
        <v>89</v>
      </c>
      <c r="B2" s="30"/>
      <c r="C2" s="30"/>
      <c r="D2" s="30"/>
      <c r="E2" s="30"/>
      <c r="F2" s="30"/>
      <c r="G2" s="30"/>
      <c r="H2" s="30"/>
      <c r="I2" s="30"/>
    </row>
    <row r="3" spans="1:9" ht="20.100000000000001" customHeight="1">
      <c r="A3" s="237" t="s">
        <v>88</v>
      </c>
      <c r="B3" s="238"/>
      <c r="C3" s="287"/>
      <c r="D3" s="287"/>
      <c r="E3" s="287"/>
      <c r="F3" s="287"/>
      <c r="G3" s="287"/>
      <c r="H3" s="287"/>
      <c r="I3" s="288"/>
    </row>
    <row r="4" spans="1:9" ht="20.100000000000001" customHeight="1" thickBot="1">
      <c r="A4" s="299" t="s">
        <v>63</v>
      </c>
      <c r="B4" s="300"/>
      <c r="C4" s="289"/>
      <c r="D4" s="308"/>
      <c r="E4" s="301" t="s">
        <v>64</v>
      </c>
      <c r="F4" s="302"/>
      <c r="G4" s="303"/>
      <c r="H4" s="289"/>
      <c r="I4" s="290"/>
    </row>
    <row r="5" spans="1:9" ht="33.75" customHeight="1" thickBot="1">
      <c r="A5" s="31" t="s">
        <v>68</v>
      </c>
      <c r="B5" s="30"/>
      <c r="C5" s="30"/>
      <c r="D5" s="30"/>
      <c r="E5" s="30"/>
      <c r="F5" s="30"/>
      <c r="G5" s="30"/>
      <c r="H5" s="30"/>
      <c r="I5" s="30"/>
    </row>
    <row r="6" spans="1:9" s="52" customFormat="1" ht="20.100000000000001" customHeight="1">
      <c r="A6" s="304" t="s">
        <v>6</v>
      </c>
      <c r="B6" s="305"/>
      <c r="C6" s="293"/>
      <c r="D6" s="293"/>
      <c r="E6" s="293"/>
      <c r="F6" s="293"/>
      <c r="G6" s="293"/>
      <c r="H6" s="293"/>
      <c r="I6" s="294"/>
    </row>
    <row r="7" spans="1:9" s="52" customFormat="1" ht="20.100000000000001" customHeight="1">
      <c r="A7" s="306" t="s">
        <v>5</v>
      </c>
      <c r="B7" s="307"/>
      <c r="C7" s="295"/>
      <c r="D7" s="295"/>
      <c r="E7" s="295"/>
      <c r="F7" s="295"/>
      <c r="G7" s="295"/>
      <c r="H7" s="295"/>
      <c r="I7" s="296"/>
    </row>
    <row r="8" spans="1:9" s="52" customFormat="1" ht="20.100000000000001" customHeight="1" thickBot="1">
      <c r="A8" s="291" t="s">
        <v>90</v>
      </c>
      <c r="B8" s="292"/>
      <c r="C8" s="297"/>
      <c r="D8" s="297"/>
      <c r="E8" s="297"/>
      <c r="F8" s="297"/>
      <c r="G8" s="80" t="s">
        <v>91</v>
      </c>
      <c r="H8" s="297"/>
      <c r="I8" s="298"/>
    </row>
    <row r="9" spans="1:9" ht="33.75" customHeight="1" thickBot="1">
      <c r="A9" s="31" t="s">
        <v>94</v>
      </c>
      <c r="B9" s="53"/>
      <c r="C9" s="53"/>
      <c r="D9" s="53"/>
      <c r="E9" s="53"/>
      <c r="F9" s="53"/>
      <c r="G9" s="53"/>
      <c r="H9" s="53"/>
      <c r="I9" s="53"/>
    </row>
    <row r="10" spans="1:9" ht="30.75" customHeight="1">
      <c r="A10" s="81" t="s">
        <v>60</v>
      </c>
      <c r="B10" s="315" t="s">
        <v>61</v>
      </c>
      <c r="C10" s="315"/>
      <c r="D10" s="309" t="s">
        <v>59</v>
      </c>
      <c r="E10" s="309"/>
      <c r="F10" s="309"/>
      <c r="G10" s="309" t="s">
        <v>41</v>
      </c>
      <c r="H10" s="309"/>
      <c r="I10" s="310"/>
    </row>
    <row r="11" spans="1:9" ht="20.100000000000001" customHeight="1" thickBot="1">
      <c r="A11" s="82"/>
      <c r="B11" s="311">
        <f>' III. Rozpočet projektu'!C40</f>
        <v>366751000</v>
      </c>
      <c r="C11" s="311"/>
      <c r="D11" s="312">
        <f>' III. Rozpočet projektu'!C41</f>
        <v>548400</v>
      </c>
      <c r="E11" s="312"/>
      <c r="F11" s="312"/>
      <c r="G11" s="313">
        <f>ROUND(IF(B11&lt;&gt;0,D11/B11,0),10)</f>
        <v>1.4952924E-3</v>
      </c>
      <c r="H11" s="313"/>
      <c r="I11" s="314"/>
    </row>
    <row r="12" spans="1:9" ht="33.75" customHeight="1" thickBot="1">
      <c r="A12" s="31" t="s">
        <v>92</v>
      </c>
    </row>
    <row r="13" spans="1:9" ht="30" customHeight="1">
      <c r="A13" s="318" t="s">
        <v>69</v>
      </c>
      <c r="B13" s="319"/>
      <c r="C13" s="319"/>
      <c r="D13" s="319" t="s">
        <v>70</v>
      </c>
      <c r="E13" s="329" t="s">
        <v>71</v>
      </c>
      <c r="F13" s="329"/>
      <c r="G13" s="330" t="s">
        <v>72</v>
      </c>
      <c r="H13" s="330"/>
      <c r="I13" s="331"/>
    </row>
    <row r="14" spans="1:9" ht="30" customHeight="1">
      <c r="A14" s="320"/>
      <c r="B14" s="321"/>
      <c r="C14" s="321"/>
      <c r="D14" s="321"/>
      <c r="E14" s="83" t="s">
        <v>96</v>
      </c>
      <c r="F14" s="86" t="s">
        <v>97</v>
      </c>
      <c r="G14" s="332"/>
      <c r="H14" s="332"/>
      <c r="I14" s="333"/>
    </row>
    <row r="15" spans="1:9" ht="30" customHeight="1">
      <c r="A15" s="322" t="s">
        <v>155</v>
      </c>
      <c r="B15" s="323"/>
      <c r="C15" s="323"/>
      <c r="D15" s="74" t="s">
        <v>73</v>
      </c>
      <c r="E15" s="74"/>
      <c r="F15" s="84"/>
      <c r="G15" s="334"/>
      <c r="H15" s="334"/>
      <c r="I15" s="335"/>
    </row>
    <row r="16" spans="1:9" ht="30" customHeight="1">
      <c r="A16" s="322" t="s">
        <v>156</v>
      </c>
      <c r="B16" s="323"/>
      <c r="C16" s="323"/>
      <c r="D16" s="74" t="s">
        <v>73</v>
      </c>
      <c r="E16" s="74"/>
      <c r="F16" s="84"/>
      <c r="G16" s="334"/>
      <c r="H16" s="334"/>
      <c r="I16" s="335"/>
    </row>
    <row r="17" spans="1:9" ht="30" customHeight="1">
      <c r="A17" s="322" t="s">
        <v>157</v>
      </c>
      <c r="B17" s="323"/>
      <c r="C17" s="323"/>
      <c r="D17" s="74" t="s">
        <v>73</v>
      </c>
      <c r="E17" s="74"/>
      <c r="F17" s="84"/>
      <c r="G17" s="334"/>
      <c r="H17" s="334"/>
      <c r="I17" s="335"/>
    </row>
    <row r="18" spans="1:9" ht="30" customHeight="1">
      <c r="A18" s="324" t="s">
        <v>158</v>
      </c>
      <c r="B18" s="325"/>
      <c r="C18" s="325"/>
      <c r="D18" s="99" t="s">
        <v>73</v>
      </c>
      <c r="E18" s="99"/>
      <c r="F18" s="100"/>
      <c r="G18" s="338"/>
      <c r="H18" s="338"/>
      <c r="I18" s="339"/>
    </row>
    <row r="19" spans="1:9" ht="30" customHeight="1">
      <c r="A19" s="327" t="s">
        <v>183</v>
      </c>
      <c r="B19" s="327"/>
      <c r="C19" s="328"/>
      <c r="D19" s="99" t="s">
        <v>73</v>
      </c>
      <c r="E19" s="99"/>
      <c r="F19" s="100"/>
      <c r="G19" s="208"/>
      <c r="H19" s="209"/>
      <c r="I19" s="210"/>
    </row>
    <row r="20" spans="1:9" ht="30" customHeight="1">
      <c r="A20" s="323" t="s">
        <v>159</v>
      </c>
      <c r="B20" s="323"/>
      <c r="C20" s="323"/>
      <c r="D20" s="74" t="s">
        <v>163</v>
      </c>
      <c r="E20" s="74"/>
      <c r="F20" s="84"/>
      <c r="G20" s="340"/>
      <c r="H20" s="341"/>
      <c r="I20" s="342"/>
    </row>
    <row r="21" spans="1:9" ht="30" customHeight="1">
      <c r="A21" s="326" t="s">
        <v>160</v>
      </c>
      <c r="B21" s="327"/>
      <c r="C21" s="328"/>
      <c r="D21" s="99" t="s">
        <v>163</v>
      </c>
      <c r="E21" s="99"/>
      <c r="F21" s="100"/>
      <c r="G21" s="208"/>
      <c r="H21" s="209"/>
      <c r="I21" s="210"/>
    </row>
    <row r="22" spans="1:9" ht="30" customHeight="1">
      <c r="A22" s="326" t="s">
        <v>161</v>
      </c>
      <c r="B22" s="327"/>
      <c r="C22" s="328"/>
      <c r="D22" s="99" t="s">
        <v>163</v>
      </c>
      <c r="E22" s="99"/>
      <c r="F22" s="100"/>
      <c r="G22" s="340"/>
      <c r="H22" s="341"/>
      <c r="I22" s="342"/>
    </row>
    <row r="23" spans="1:9" ht="30" customHeight="1" thickBot="1">
      <c r="A23" s="316" t="s">
        <v>162</v>
      </c>
      <c r="B23" s="317"/>
      <c r="C23" s="317"/>
      <c r="D23" s="75" t="s">
        <v>163</v>
      </c>
      <c r="E23" s="75"/>
      <c r="F23" s="85"/>
      <c r="G23" s="336"/>
      <c r="H23" s="336"/>
      <c r="I23" s="337"/>
    </row>
  </sheetData>
  <mergeCells count="40">
    <mergeCell ref="E13:F13"/>
    <mergeCell ref="G13:I14"/>
    <mergeCell ref="G15:I15"/>
    <mergeCell ref="G16:I16"/>
    <mergeCell ref="G23:I23"/>
    <mergeCell ref="G17:I17"/>
    <mergeCell ref="G18:I18"/>
    <mergeCell ref="G20:I20"/>
    <mergeCell ref="G22:I22"/>
    <mergeCell ref="A23:C23"/>
    <mergeCell ref="A13:C14"/>
    <mergeCell ref="D13:D14"/>
    <mergeCell ref="A15:C15"/>
    <mergeCell ref="A16:C16"/>
    <mergeCell ref="A17:C17"/>
    <mergeCell ref="A18:C18"/>
    <mergeCell ref="A20:C20"/>
    <mergeCell ref="A21:C21"/>
    <mergeCell ref="A22:C22"/>
    <mergeCell ref="A19:C19"/>
    <mergeCell ref="D10:F10"/>
    <mergeCell ref="G10:I10"/>
    <mergeCell ref="B11:C11"/>
    <mergeCell ref="D11:F11"/>
    <mergeCell ref="G11:I11"/>
    <mergeCell ref="B10:C10"/>
    <mergeCell ref="A1:I1"/>
    <mergeCell ref="A3:B3"/>
    <mergeCell ref="C3:I3"/>
    <mergeCell ref="H4:I4"/>
    <mergeCell ref="A8:B8"/>
    <mergeCell ref="C6:I6"/>
    <mergeCell ref="C7:I7"/>
    <mergeCell ref="C8:F8"/>
    <mergeCell ref="H8:I8"/>
    <mergeCell ref="A4:B4"/>
    <mergeCell ref="E4:G4"/>
    <mergeCell ref="A6:B6"/>
    <mergeCell ref="A7:B7"/>
    <mergeCell ref="C4:D4"/>
  </mergeCells>
  <dataValidations disablePrompts="1" count="3">
    <dataValidation type="textLength" operator="lessThanOrEqual" allowBlank="1" showInputMessage="1" showErrorMessage="1" errorTitle="Délka textu" error="Zkrácený název projektu může mít maximálně 30 znaků." prompt="Zkrácený název projektu vyplňte pouze v případě, že existuje." sqref="WVJ982975:WVP982975 C65471:I65471 IX65471:JD65471 ST65471:SZ65471 ACP65471:ACV65471 AML65471:AMR65471 AWH65471:AWN65471 BGD65471:BGJ65471 BPZ65471:BQF65471 BZV65471:CAB65471 CJR65471:CJX65471 CTN65471:CTT65471 DDJ65471:DDP65471 DNF65471:DNL65471 DXB65471:DXH65471 EGX65471:EHD65471 EQT65471:EQZ65471 FAP65471:FAV65471 FKL65471:FKR65471 FUH65471:FUN65471 GED65471:GEJ65471 GNZ65471:GOF65471 GXV65471:GYB65471 HHR65471:HHX65471 HRN65471:HRT65471 IBJ65471:IBP65471 ILF65471:ILL65471 IVB65471:IVH65471 JEX65471:JFD65471 JOT65471:JOZ65471 JYP65471:JYV65471 KIL65471:KIR65471 KSH65471:KSN65471 LCD65471:LCJ65471 LLZ65471:LMF65471 LVV65471:LWB65471 MFR65471:MFX65471 MPN65471:MPT65471 MZJ65471:MZP65471 NJF65471:NJL65471 NTB65471:NTH65471 OCX65471:ODD65471 OMT65471:OMZ65471 OWP65471:OWV65471 PGL65471:PGR65471 PQH65471:PQN65471 QAD65471:QAJ65471 QJZ65471:QKF65471 QTV65471:QUB65471 RDR65471:RDX65471 RNN65471:RNT65471 RXJ65471:RXP65471 SHF65471:SHL65471 SRB65471:SRH65471 TAX65471:TBD65471 TKT65471:TKZ65471 TUP65471:TUV65471 UEL65471:UER65471 UOH65471:UON65471 UYD65471:UYJ65471 VHZ65471:VIF65471 VRV65471:VSB65471 WBR65471:WBX65471 WLN65471:WLT65471 WVJ65471:WVP65471 C131007:I131007 IX131007:JD131007 ST131007:SZ131007 ACP131007:ACV131007 AML131007:AMR131007 AWH131007:AWN131007 BGD131007:BGJ131007 BPZ131007:BQF131007 BZV131007:CAB131007 CJR131007:CJX131007 CTN131007:CTT131007 DDJ131007:DDP131007 DNF131007:DNL131007 DXB131007:DXH131007 EGX131007:EHD131007 EQT131007:EQZ131007 FAP131007:FAV131007 FKL131007:FKR131007 FUH131007:FUN131007 GED131007:GEJ131007 GNZ131007:GOF131007 GXV131007:GYB131007 HHR131007:HHX131007 HRN131007:HRT131007 IBJ131007:IBP131007 ILF131007:ILL131007 IVB131007:IVH131007 JEX131007:JFD131007 JOT131007:JOZ131007 JYP131007:JYV131007 KIL131007:KIR131007 KSH131007:KSN131007 LCD131007:LCJ131007 LLZ131007:LMF131007 LVV131007:LWB131007 MFR131007:MFX131007 MPN131007:MPT131007 MZJ131007:MZP131007 NJF131007:NJL131007 NTB131007:NTH131007 OCX131007:ODD131007 OMT131007:OMZ131007 OWP131007:OWV131007 PGL131007:PGR131007 PQH131007:PQN131007 QAD131007:QAJ131007 QJZ131007:QKF131007 QTV131007:QUB131007 RDR131007:RDX131007 RNN131007:RNT131007 RXJ131007:RXP131007 SHF131007:SHL131007 SRB131007:SRH131007 TAX131007:TBD131007 TKT131007:TKZ131007 TUP131007:TUV131007 UEL131007:UER131007 UOH131007:UON131007 UYD131007:UYJ131007 VHZ131007:VIF131007 VRV131007:VSB131007 WBR131007:WBX131007 WLN131007:WLT131007 WVJ131007:WVP131007 C196543:I196543 IX196543:JD196543 ST196543:SZ196543 ACP196543:ACV196543 AML196543:AMR196543 AWH196543:AWN196543 BGD196543:BGJ196543 BPZ196543:BQF196543 BZV196543:CAB196543 CJR196543:CJX196543 CTN196543:CTT196543 DDJ196543:DDP196543 DNF196543:DNL196543 DXB196543:DXH196543 EGX196543:EHD196543 EQT196543:EQZ196543 FAP196543:FAV196543 FKL196543:FKR196543 FUH196543:FUN196543 GED196543:GEJ196543 GNZ196543:GOF196543 GXV196543:GYB196543 HHR196543:HHX196543 HRN196543:HRT196543 IBJ196543:IBP196543 ILF196543:ILL196543 IVB196543:IVH196543 JEX196543:JFD196543 JOT196543:JOZ196543 JYP196543:JYV196543 KIL196543:KIR196543 KSH196543:KSN196543 LCD196543:LCJ196543 LLZ196543:LMF196543 LVV196543:LWB196543 MFR196543:MFX196543 MPN196543:MPT196543 MZJ196543:MZP196543 NJF196543:NJL196543 NTB196543:NTH196543 OCX196543:ODD196543 OMT196543:OMZ196543 OWP196543:OWV196543 PGL196543:PGR196543 PQH196543:PQN196543 QAD196543:QAJ196543 QJZ196543:QKF196543 QTV196543:QUB196543 RDR196543:RDX196543 RNN196543:RNT196543 RXJ196543:RXP196543 SHF196543:SHL196543 SRB196543:SRH196543 TAX196543:TBD196543 TKT196543:TKZ196543 TUP196543:TUV196543 UEL196543:UER196543 UOH196543:UON196543 UYD196543:UYJ196543 VHZ196543:VIF196543 VRV196543:VSB196543 WBR196543:WBX196543 WLN196543:WLT196543 WVJ196543:WVP196543 C262079:I262079 IX262079:JD262079 ST262079:SZ262079 ACP262079:ACV262079 AML262079:AMR262079 AWH262079:AWN262079 BGD262079:BGJ262079 BPZ262079:BQF262079 BZV262079:CAB262079 CJR262079:CJX262079 CTN262079:CTT262079 DDJ262079:DDP262079 DNF262079:DNL262079 DXB262079:DXH262079 EGX262079:EHD262079 EQT262079:EQZ262079 FAP262079:FAV262079 FKL262079:FKR262079 FUH262079:FUN262079 GED262079:GEJ262079 GNZ262079:GOF262079 GXV262079:GYB262079 HHR262079:HHX262079 HRN262079:HRT262079 IBJ262079:IBP262079 ILF262079:ILL262079 IVB262079:IVH262079 JEX262079:JFD262079 JOT262079:JOZ262079 JYP262079:JYV262079 KIL262079:KIR262079 KSH262079:KSN262079 LCD262079:LCJ262079 LLZ262079:LMF262079 LVV262079:LWB262079 MFR262079:MFX262079 MPN262079:MPT262079 MZJ262079:MZP262079 NJF262079:NJL262079 NTB262079:NTH262079 OCX262079:ODD262079 OMT262079:OMZ262079 OWP262079:OWV262079 PGL262079:PGR262079 PQH262079:PQN262079 QAD262079:QAJ262079 QJZ262079:QKF262079 QTV262079:QUB262079 RDR262079:RDX262079 RNN262079:RNT262079 RXJ262079:RXP262079 SHF262079:SHL262079 SRB262079:SRH262079 TAX262079:TBD262079 TKT262079:TKZ262079 TUP262079:TUV262079 UEL262079:UER262079 UOH262079:UON262079 UYD262079:UYJ262079 VHZ262079:VIF262079 VRV262079:VSB262079 WBR262079:WBX262079 WLN262079:WLT262079 WVJ262079:WVP262079 C327615:I327615 IX327615:JD327615 ST327615:SZ327615 ACP327615:ACV327615 AML327615:AMR327615 AWH327615:AWN327615 BGD327615:BGJ327615 BPZ327615:BQF327615 BZV327615:CAB327615 CJR327615:CJX327615 CTN327615:CTT327615 DDJ327615:DDP327615 DNF327615:DNL327615 DXB327615:DXH327615 EGX327615:EHD327615 EQT327615:EQZ327615 FAP327615:FAV327615 FKL327615:FKR327615 FUH327615:FUN327615 GED327615:GEJ327615 GNZ327615:GOF327615 GXV327615:GYB327615 HHR327615:HHX327615 HRN327615:HRT327615 IBJ327615:IBP327615 ILF327615:ILL327615 IVB327615:IVH327615 JEX327615:JFD327615 JOT327615:JOZ327615 JYP327615:JYV327615 KIL327615:KIR327615 KSH327615:KSN327615 LCD327615:LCJ327615 LLZ327615:LMF327615 LVV327615:LWB327615 MFR327615:MFX327615 MPN327615:MPT327615 MZJ327615:MZP327615 NJF327615:NJL327615 NTB327615:NTH327615 OCX327615:ODD327615 OMT327615:OMZ327615 OWP327615:OWV327615 PGL327615:PGR327615 PQH327615:PQN327615 QAD327615:QAJ327615 QJZ327615:QKF327615 QTV327615:QUB327615 RDR327615:RDX327615 RNN327615:RNT327615 RXJ327615:RXP327615 SHF327615:SHL327615 SRB327615:SRH327615 TAX327615:TBD327615 TKT327615:TKZ327615 TUP327615:TUV327615 UEL327615:UER327615 UOH327615:UON327615 UYD327615:UYJ327615 VHZ327615:VIF327615 VRV327615:VSB327615 WBR327615:WBX327615 WLN327615:WLT327615 WVJ327615:WVP327615 C393151:I393151 IX393151:JD393151 ST393151:SZ393151 ACP393151:ACV393151 AML393151:AMR393151 AWH393151:AWN393151 BGD393151:BGJ393151 BPZ393151:BQF393151 BZV393151:CAB393151 CJR393151:CJX393151 CTN393151:CTT393151 DDJ393151:DDP393151 DNF393151:DNL393151 DXB393151:DXH393151 EGX393151:EHD393151 EQT393151:EQZ393151 FAP393151:FAV393151 FKL393151:FKR393151 FUH393151:FUN393151 GED393151:GEJ393151 GNZ393151:GOF393151 GXV393151:GYB393151 HHR393151:HHX393151 HRN393151:HRT393151 IBJ393151:IBP393151 ILF393151:ILL393151 IVB393151:IVH393151 JEX393151:JFD393151 JOT393151:JOZ393151 JYP393151:JYV393151 KIL393151:KIR393151 KSH393151:KSN393151 LCD393151:LCJ393151 LLZ393151:LMF393151 LVV393151:LWB393151 MFR393151:MFX393151 MPN393151:MPT393151 MZJ393151:MZP393151 NJF393151:NJL393151 NTB393151:NTH393151 OCX393151:ODD393151 OMT393151:OMZ393151 OWP393151:OWV393151 PGL393151:PGR393151 PQH393151:PQN393151 QAD393151:QAJ393151 QJZ393151:QKF393151 QTV393151:QUB393151 RDR393151:RDX393151 RNN393151:RNT393151 RXJ393151:RXP393151 SHF393151:SHL393151 SRB393151:SRH393151 TAX393151:TBD393151 TKT393151:TKZ393151 TUP393151:TUV393151 UEL393151:UER393151 UOH393151:UON393151 UYD393151:UYJ393151 VHZ393151:VIF393151 VRV393151:VSB393151 WBR393151:WBX393151 WLN393151:WLT393151 WVJ393151:WVP393151 C458687:I458687 IX458687:JD458687 ST458687:SZ458687 ACP458687:ACV458687 AML458687:AMR458687 AWH458687:AWN458687 BGD458687:BGJ458687 BPZ458687:BQF458687 BZV458687:CAB458687 CJR458687:CJX458687 CTN458687:CTT458687 DDJ458687:DDP458687 DNF458687:DNL458687 DXB458687:DXH458687 EGX458687:EHD458687 EQT458687:EQZ458687 FAP458687:FAV458687 FKL458687:FKR458687 FUH458687:FUN458687 GED458687:GEJ458687 GNZ458687:GOF458687 GXV458687:GYB458687 HHR458687:HHX458687 HRN458687:HRT458687 IBJ458687:IBP458687 ILF458687:ILL458687 IVB458687:IVH458687 JEX458687:JFD458687 JOT458687:JOZ458687 JYP458687:JYV458687 KIL458687:KIR458687 KSH458687:KSN458687 LCD458687:LCJ458687 LLZ458687:LMF458687 LVV458687:LWB458687 MFR458687:MFX458687 MPN458687:MPT458687 MZJ458687:MZP458687 NJF458687:NJL458687 NTB458687:NTH458687 OCX458687:ODD458687 OMT458687:OMZ458687 OWP458687:OWV458687 PGL458687:PGR458687 PQH458687:PQN458687 QAD458687:QAJ458687 QJZ458687:QKF458687 QTV458687:QUB458687 RDR458687:RDX458687 RNN458687:RNT458687 RXJ458687:RXP458687 SHF458687:SHL458687 SRB458687:SRH458687 TAX458687:TBD458687 TKT458687:TKZ458687 TUP458687:TUV458687 UEL458687:UER458687 UOH458687:UON458687 UYD458687:UYJ458687 VHZ458687:VIF458687 VRV458687:VSB458687 WBR458687:WBX458687 WLN458687:WLT458687 WVJ458687:WVP458687 C524223:I524223 IX524223:JD524223 ST524223:SZ524223 ACP524223:ACV524223 AML524223:AMR524223 AWH524223:AWN524223 BGD524223:BGJ524223 BPZ524223:BQF524223 BZV524223:CAB524223 CJR524223:CJX524223 CTN524223:CTT524223 DDJ524223:DDP524223 DNF524223:DNL524223 DXB524223:DXH524223 EGX524223:EHD524223 EQT524223:EQZ524223 FAP524223:FAV524223 FKL524223:FKR524223 FUH524223:FUN524223 GED524223:GEJ524223 GNZ524223:GOF524223 GXV524223:GYB524223 HHR524223:HHX524223 HRN524223:HRT524223 IBJ524223:IBP524223 ILF524223:ILL524223 IVB524223:IVH524223 JEX524223:JFD524223 JOT524223:JOZ524223 JYP524223:JYV524223 KIL524223:KIR524223 KSH524223:KSN524223 LCD524223:LCJ524223 LLZ524223:LMF524223 LVV524223:LWB524223 MFR524223:MFX524223 MPN524223:MPT524223 MZJ524223:MZP524223 NJF524223:NJL524223 NTB524223:NTH524223 OCX524223:ODD524223 OMT524223:OMZ524223 OWP524223:OWV524223 PGL524223:PGR524223 PQH524223:PQN524223 QAD524223:QAJ524223 QJZ524223:QKF524223 QTV524223:QUB524223 RDR524223:RDX524223 RNN524223:RNT524223 RXJ524223:RXP524223 SHF524223:SHL524223 SRB524223:SRH524223 TAX524223:TBD524223 TKT524223:TKZ524223 TUP524223:TUV524223 UEL524223:UER524223 UOH524223:UON524223 UYD524223:UYJ524223 VHZ524223:VIF524223 VRV524223:VSB524223 WBR524223:WBX524223 WLN524223:WLT524223 WVJ524223:WVP524223 C589759:I589759 IX589759:JD589759 ST589759:SZ589759 ACP589759:ACV589759 AML589759:AMR589759 AWH589759:AWN589759 BGD589759:BGJ589759 BPZ589759:BQF589759 BZV589759:CAB589759 CJR589759:CJX589759 CTN589759:CTT589759 DDJ589759:DDP589759 DNF589759:DNL589759 DXB589759:DXH589759 EGX589759:EHD589759 EQT589759:EQZ589759 FAP589759:FAV589759 FKL589759:FKR589759 FUH589759:FUN589759 GED589759:GEJ589759 GNZ589759:GOF589759 GXV589759:GYB589759 HHR589759:HHX589759 HRN589759:HRT589759 IBJ589759:IBP589759 ILF589759:ILL589759 IVB589759:IVH589759 JEX589759:JFD589759 JOT589759:JOZ589759 JYP589759:JYV589759 KIL589759:KIR589759 KSH589759:KSN589759 LCD589759:LCJ589759 LLZ589759:LMF589759 LVV589759:LWB589759 MFR589759:MFX589759 MPN589759:MPT589759 MZJ589759:MZP589759 NJF589759:NJL589759 NTB589759:NTH589759 OCX589759:ODD589759 OMT589759:OMZ589759 OWP589759:OWV589759 PGL589759:PGR589759 PQH589759:PQN589759 QAD589759:QAJ589759 QJZ589759:QKF589759 QTV589759:QUB589759 RDR589759:RDX589759 RNN589759:RNT589759 RXJ589759:RXP589759 SHF589759:SHL589759 SRB589759:SRH589759 TAX589759:TBD589759 TKT589759:TKZ589759 TUP589759:TUV589759 UEL589759:UER589759 UOH589759:UON589759 UYD589759:UYJ589759 VHZ589759:VIF589759 VRV589759:VSB589759 WBR589759:WBX589759 WLN589759:WLT589759 WVJ589759:WVP589759 C655295:I655295 IX655295:JD655295 ST655295:SZ655295 ACP655295:ACV655295 AML655295:AMR655295 AWH655295:AWN655295 BGD655295:BGJ655295 BPZ655295:BQF655295 BZV655295:CAB655295 CJR655295:CJX655295 CTN655295:CTT655295 DDJ655295:DDP655295 DNF655295:DNL655295 DXB655295:DXH655295 EGX655295:EHD655295 EQT655295:EQZ655295 FAP655295:FAV655295 FKL655295:FKR655295 FUH655295:FUN655295 GED655295:GEJ655295 GNZ655295:GOF655295 GXV655295:GYB655295 HHR655295:HHX655295 HRN655295:HRT655295 IBJ655295:IBP655295 ILF655295:ILL655295 IVB655295:IVH655295 JEX655295:JFD655295 JOT655295:JOZ655295 JYP655295:JYV655295 KIL655295:KIR655295 KSH655295:KSN655295 LCD655295:LCJ655295 LLZ655295:LMF655295 LVV655295:LWB655295 MFR655295:MFX655295 MPN655295:MPT655295 MZJ655295:MZP655295 NJF655295:NJL655295 NTB655295:NTH655295 OCX655295:ODD655295 OMT655295:OMZ655295 OWP655295:OWV655295 PGL655295:PGR655295 PQH655295:PQN655295 QAD655295:QAJ655295 QJZ655295:QKF655295 QTV655295:QUB655295 RDR655295:RDX655295 RNN655295:RNT655295 RXJ655295:RXP655295 SHF655295:SHL655295 SRB655295:SRH655295 TAX655295:TBD655295 TKT655295:TKZ655295 TUP655295:TUV655295 UEL655295:UER655295 UOH655295:UON655295 UYD655295:UYJ655295 VHZ655295:VIF655295 VRV655295:VSB655295 WBR655295:WBX655295 WLN655295:WLT655295 WVJ655295:WVP655295 C720831:I720831 IX720831:JD720831 ST720831:SZ720831 ACP720831:ACV720831 AML720831:AMR720831 AWH720831:AWN720831 BGD720831:BGJ720831 BPZ720831:BQF720831 BZV720831:CAB720831 CJR720831:CJX720831 CTN720831:CTT720831 DDJ720831:DDP720831 DNF720831:DNL720831 DXB720831:DXH720831 EGX720831:EHD720831 EQT720831:EQZ720831 FAP720831:FAV720831 FKL720831:FKR720831 FUH720831:FUN720831 GED720831:GEJ720831 GNZ720831:GOF720831 GXV720831:GYB720831 HHR720831:HHX720831 HRN720831:HRT720831 IBJ720831:IBP720831 ILF720831:ILL720831 IVB720831:IVH720831 JEX720831:JFD720831 JOT720831:JOZ720831 JYP720831:JYV720831 KIL720831:KIR720831 KSH720831:KSN720831 LCD720831:LCJ720831 LLZ720831:LMF720831 LVV720831:LWB720831 MFR720831:MFX720831 MPN720831:MPT720831 MZJ720831:MZP720831 NJF720831:NJL720831 NTB720831:NTH720831 OCX720831:ODD720831 OMT720831:OMZ720831 OWP720831:OWV720831 PGL720831:PGR720831 PQH720831:PQN720831 QAD720831:QAJ720831 QJZ720831:QKF720831 QTV720831:QUB720831 RDR720831:RDX720831 RNN720831:RNT720831 RXJ720831:RXP720831 SHF720831:SHL720831 SRB720831:SRH720831 TAX720831:TBD720831 TKT720831:TKZ720831 TUP720831:TUV720831 UEL720831:UER720831 UOH720831:UON720831 UYD720831:UYJ720831 VHZ720831:VIF720831 VRV720831:VSB720831 WBR720831:WBX720831 WLN720831:WLT720831 WVJ720831:WVP720831 C786367:I786367 IX786367:JD786367 ST786367:SZ786367 ACP786367:ACV786367 AML786367:AMR786367 AWH786367:AWN786367 BGD786367:BGJ786367 BPZ786367:BQF786367 BZV786367:CAB786367 CJR786367:CJX786367 CTN786367:CTT786367 DDJ786367:DDP786367 DNF786367:DNL786367 DXB786367:DXH786367 EGX786367:EHD786367 EQT786367:EQZ786367 FAP786367:FAV786367 FKL786367:FKR786367 FUH786367:FUN786367 GED786367:GEJ786367 GNZ786367:GOF786367 GXV786367:GYB786367 HHR786367:HHX786367 HRN786367:HRT786367 IBJ786367:IBP786367 ILF786367:ILL786367 IVB786367:IVH786367 JEX786367:JFD786367 JOT786367:JOZ786367 JYP786367:JYV786367 KIL786367:KIR786367 KSH786367:KSN786367 LCD786367:LCJ786367 LLZ786367:LMF786367 LVV786367:LWB786367 MFR786367:MFX786367 MPN786367:MPT786367 MZJ786367:MZP786367 NJF786367:NJL786367 NTB786367:NTH786367 OCX786367:ODD786367 OMT786367:OMZ786367 OWP786367:OWV786367 PGL786367:PGR786367 PQH786367:PQN786367 QAD786367:QAJ786367 QJZ786367:QKF786367 QTV786367:QUB786367 RDR786367:RDX786367 RNN786367:RNT786367 RXJ786367:RXP786367 SHF786367:SHL786367 SRB786367:SRH786367 TAX786367:TBD786367 TKT786367:TKZ786367 TUP786367:TUV786367 UEL786367:UER786367 UOH786367:UON786367 UYD786367:UYJ786367 VHZ786367:VIF786367 VRV786367:VSB786367 WBR786367:WBX786367 WLN786367:WLT786367 WVJ786367:WVP786367 C851903:I851903 IX851903:JD851903 ST851903:SZ851903 ACP851903:ACV851903 AML851903:AMR851903 AWH851903:AWN851903 BGD851903:BGJ851903 BPZ851903:BQF851903 BZV851903:CAB851903 CJR851903:CJX851903 CTN851903:CTT851903 DDJ851903:DDP851903 DNF851903:DNL851903 DXB851903:DXH851903 EGX851903:EHD851903 EQT851903:EQZ851903 FAP851903:FAV851903 FKL851903:FKR851903 FUH851903:FUN851903 GED851903:GEJ851903 GNZ851903:GOF851903 GXV851903:GYB851903 HHR851903:HHX851903 HRN851903:HRT851903 IBJ851903:IBP851903 ILF851903:ILL851903 IVB851903:IVH851903 JEX851903:JFD851903 JOT851903:JOZ851903 JYP851903:JYV851903 KIL851903:KIR851903 KSH851903:KSN851903 LCD851903:LCJ851903 LLZ851903:LMF851903 LVV851903:LWB851903 MFR851903:MFX851903 MPN851903:MPT851903 MZJ851903:MZP851903 NJF851903:NJL851903 NTB851903:NTH851903 OCX851903:ODD851903 OMT851903:OMZ851903 OWP851903:OWV851903 PGL851903:PGR851903 PQH851903:PQN851903 QAD851903:QAJ851903 QJZ851903:QKF851903 QTV851903:QUB851903 RDR851903:RDX851903 RNN851903:RNT851903 RXJ851903:RXP851903 SHF851903:SHL851903 SRB851903:SRH851903 TAX851903:TBD851903 TKT851903:TKZ851903 TUP851903:TUV851903 UEL851903:UER851903 UOH851903:UON851903 UYD851903:UYJ851903 VHZ851903:VIF851903 VRV851903:VSB851903 WBR851903:WBX851903 WLN851903:WLT851903 WVJ851903:WVP851903 C917439:I917439 IX917439:JD917439 ST917439:SZ917439 ACP917439:ACV917439 AML917439:AMR917439 AWH917439:AWN917439 BGD917439:BGJ917439 BPZ917439:BQF917439 BZV917439:CAB917439 CJR917439:CJX917439 CTN917439:CTT917439 DDJ917439:DDP917439 DNF917439:DNL917439 DXB917439:DXH917439 EGX917439:EHD917439 EQT917439:EQZ917439 FAP917439:FAV917439 FKL917439:FKR917439 FUH917439:FUN917439 GED917439:GEJ917439 GNZ917439:GOF917439 GXV917439:GYB917439 HHR917439:HHX917439 HRN917439:HRT917439 IBJ917439:IBP917439 ILF917439:ILL917439 IVB917439:IVH917439 JEX917439:JFD917439 JOT917439:JOZ917439 JYP917439:JYV917439 KIL917439:KIR917439 KSH917439:KSN917439 LCD917439:LCJ917439 LLZ917439:LMF917439 LVV917439:LWB917439 MFR917439:MFX917439 MPN917439:MPT917439 MZJ917439:MZP917439 NJF917439:NJL917439 NTB917439:NTH917439 OCX917439:ODD917439 OMT917439:OMZ917439 OWP917439:OWV917439 PGL917439:PGR917439 PQH917439:PQN917439 QAD917439:QAJ917439 QJZ917439:QKF917439 QTV917439:QUB917439 RDR917439:RDX917439 RNN917439:RNT917439 RXJ917439:RXP917439 SHF917439:SHL917439 SRB917439:SRH917439 TAX917439:TBD917439 TKT917439:TKZ917439 TUP917439:TUV917439 UEL917439:UER917439 UOH917439:UON917439 UYD917439:UYJ917439 VHZ917439:VIF917439 VRV917439:VSB917439 WBR917439:WBX917439 WLN917439:WLT917439 WVJ917439:WVP917439 C982975:I982975 IX982975:JD982975 ST982975:SZ982975 ACP982975:ACV982975 AML982975:AMR982975 AWH982975:AWN982975 BGD982975:BGJ982975 BPZ982975:BQF982975 BZV982975:CAB982975 CJR982975:CJX982975 CTN982975:CTT982975 DDJ982975:DDP982975 DNF982975:DNL982975 DXB982975:DXH982975 EGX982975:EHD982975 EQT982975:EQZ982975 FAP982975:FAV982975 FKL982975:FKR982975 FUH982975:FUN982975 GED982975:GEJ982975 GNZ982975:GOF982975 GXV982975:GYB982975 HHR982975:HHX982975 HRN982975:HRT982975 IBJ982975:IBP982975 ILF982975:ILL982975 IVB982975:IVH982975 JEX982975:JFD982975 JOT982975:JOZ982975 JYP982975:JYV982975 KIL982975:KIR982975 KSH982975:KSN982975 LCD982975:LCJ982975 LLZ982975:LMF982975 LVV982975:LWB982975 MFR982975:MFX982975 MPN982975:MPT982975 MZJ982975:MZP982975 NJF982975:NJL982975 NTB982975:NTH982975 OCX982975:ODD982975 OMT982975:OMZ982975 OWP982975:OWV982975 PGL982975:PGR982975 PQH982975:PQN982975 QAD982975:QAJ982975 QJZ982975:QKF982975 QTV982975:QUB982975 RDR982975:RDX982975 RNN982975:RNT982975 RXJ982975:RXP982975 SHF982975:SHL982975 SRB982975:SRH982975 TAX982975:TBD982975 TKT982975:TKZ982975 TUP982975:TUV982975 UEL982975:UER982975 UOH982975:UON982975 UYD982975:UYJ982975 VHZ982975:VIF982975 VRV982975:VSB982975 WBR982975:WBX982975 WLN982975:WLT982975 WVJ4:WVP4 WLN4:WLT4 WBR4:WBX4 VRV4:VSB4 VHZ4:VIF4 UYD4:UYJ4 UOH4:UON4 UEL4:UER4 TUP4:TUV4 TKT4:TKZ4 TAX4:TBD4 SRB4:SRH4 SHF4:SHL4 RXJ4:RXP4 RNN4:RNT4 RDR4:RDX4 QTV4:QUB4 QJZ4:QKF4 QAD4:QAJ4 PQH4:PQN4 PGL4:PGR4 OWP4:OWV4 OMT4:OMZ4 OCX4:ODD4 NTB4:NTH4 NJF4:NJL4 MZJ4:MZP4 MPN4:MPT4 MFR4:MFX4 LVV4:LWB4 LLZ4:LMF4 LCD4:LCJ4 KSH4:KSN4 KIL4:KIR4 JYP4:JYV4 JOT4:JOZ4 JEX4:JFD4 IVB4:IVH4 ILF4:ILL4 IBJ4:IBP4 HRN4:HRT4 HHR4:HHX4 GXV4:GYB4 GNZ4:GOF4 GED4:GEJ4 FUH4:FUN4 FKL4:FKR4 FAP4:FAV4 EQT4:EQZ4 EGX4:EHD4 DXB4:DXH4 DNF4:DNL4 DDJ4:DDP4 CTN4:CTT4 CJR4:CJX4 BZV4:CAB4 BPZ4:BQF4 BGD4:BGJ4 AWH4:AWN4 AML4:AMR4 ACP4:ACV4 ST4:SZ4 IX4:JD4">
      <formula1>30</formula1>
    </dataValidation>
    <dataValidation type="textLength" operator="lessThanOrEqual" allowBlank="1" showInputMessage="1" showErrorMessage="1" errorTitle="Délka textu" error="Název projektu může mít maximálně 100 znaků." sqref="C3:I3 IX3:JD3 ST3:SZ3 ACP3:ACV3 AML3:AMR3 AWH3:AWN3 BGD3:BGJ3 BPZ3:BQF3 BZV3:CAB3 CJR3:CJX3 CTN3:CTT3 DDJ3:DDP3 DNF3:DNL3 DXB3:DXH3 EGX3:EHD3 EQT3:EQZ3 FAP3:FAV3 FKL3:FKR3 FUH3:FUN3 GED3:GEJ3 GNZ3:GOF3 GXV3:GYB3 HHR3:HHX3 HRN3:HRT3 IBJ3:IBP3 ILF3:ILL3 IVB3:IVH3 JEX3:JFD3 JOT3:JOZ3 JYP3:JYV3 KIL3:KIR3 KSH3:KSN3 LCD3:LCJ3 LLZ3:LMF3 LVV3:LWB3 MFR3:MFX3 MPN3:MPT3 MZJ3:MZP3 NJF3:NJL3 NTB3:NTH3 OCX3:ODD3 OMT3:OMZ3 OWP3:OWV3 PGL3:PGR3 PQH3:PQN3 QAD3:QAJ3 QJZ3:QKF3 QTV3:QUB3 RDR3:RDX3 RNN3:RNT3 RXJ3:RXP3 SHF3:SHL3 SRB3:SRH3 TAX3:TBD3 TKT3:TKZ3 TUP3:TUV3 UEL3:UER3 UOH3:UON3 UYD3:UYJ3 VHZ3:VIF3 VRV3:VSB3 WBR3:WBX3 WLN3:WLT3 WVJ3:WVP3 C65469:I65470 IX65469:JD65470 ST65469:SZ65470 ACP65469:ACV65470 AML65469:AMR65470 AWH65469:AWN65470 BGD65469:BGJ65470 BPZ65469:BQF65470 BZV65469:CAB65470 CJR65469:CJX65470 CTN65469:CTT65470 DDJ65469:DDP65470 DNF65469:DNL65470 DXB65469:DXH65470 EGX65469:EHD65470 EQT65469:EQZ65470 FAP65469:FAV65470 FKL65469:FKR65470 FUH65469:FUN65470 GED65469:GEJ65470 GNZ65469:GOF65470 GXV65469:GYB65470 HHR65469:HHX65470 HRN65469:HRT65470 IBJ65469:IBP65470 ILF65469:ILL65470 IVB65469:IVH65470 JEX65469:JFD65470 JOT65469:JOZ65470 JYP65469:JYV65470 KIL65469:KIR65470 KSH65469:KSN65470 LCD65469:LCJ65470 LLZ65469:LMF65470 LVV65469:LWB65470 MFR65469:MFX65470 MPN65469:MPT65470 MZJ65469:MZP65470 NJF65469:NJL65470 NTB65469:NTH65470 OCX65469:ODD65470 OMT65469:OMZ65470 OWP65469:OWV65470 PGL65469:PGR65470 PQH65469:PQN65470 QAD65469:QAJ65470 QJZ65469:QKF65470 QTV65469:QUB65470 RDR65469:RDX65470 RNN65469:RNT65470 RXJ65469:RXP65470 SHF65469:SHL65470 SRB65469:SRH65470 TAX65469:TBD65470 TKT65469:TKZ65470 TUP65469:TUV65470 UEL65469:UER65470 UOH65469:UON65470 UYD65469:UYJ65470 VHZ65469:VIF65470 VRV65469:VSB65470 WBR65469:WBX65470 WLN65469:WLT65470 WVJ65469:WVP65470 C131005:I131006 IX131005:JD131006 ST131005:SZ131006 ACP131005:ACV131006 AML131005:AMR131006 AWH131005:AWN131006 BGD131005:BGJ131006 BPZ131005:BQF131006 BZV131005:CAB131006 CJR131005:CJX131006 CTN131005:CTT131006 DDJ131005:DDP131006 DNF131005:DNL131006 DXB131005:DXH131006 EGX131005:EHD131006 EQT131005:EQZ131006 FAP131005:FAV131006 FKL131005:FKR131006 FUH131005:FUN131006 GED131005:GEJ131006 GNZ131005:GOF131006 GXV131005:GYB131006 HHR131005:HHX131006 HRN131005:HRT131006 IBJ131005:IBP131006 ILF131005:ILL131006 IVB131005:IVH131006 JEX131005:JFD131006 JOT131005:JOZ131006 JYP131005:JYV131006 KIL131005:KIR131006 KSH131005:KSN131006 LCD131005:LCJ131006 LLZ131005:LMF131006 LVV131005:LWB131006 MFR131005:MFX131006 MPN131005:MPT131006 MZJ131005:MZP131006 NJF131005:NJL131006 NTB131005:NTH131006 OCX131005:ODD131006 OMT131005:OMZ131006 OWP131005:OWV131006 PGL131005:PGR131006 PQH131005:PQN131006 QAD131005:QAJ131006 QJZ131005:QKF131006 QTV131005:QUB131006 RDR131005:RDX131006 RNN131005:RNT131006 RXJ131005:RXP131006 SHF131005:SHL131006 SRB131005:SRH131006 TAX131005:TBD131006 TKT131005:TKZ131006 TUP131005:TUV131006 UEL131005:UER131006 UOH131005:UON131006 UYD131005:UYJ131006 VHZ131005:VIF131006 VRV131005:VSB131006 WBR131005:WBX131006 WLN131005:WLT131006 WVJ131005:WVP131006 C196541:I196542 IX196541:JD196542 ST196541:SZ196542 ACP196541:ACV196542 AML196541:AMR196542 AWH196541:AWN196542 BGD196541:BGJ196542 BPZ196541:BQF196542 BZV196541:CAB196542 CJR196541:CJX196542 CTN196541:CTT196542 DDJ196541:DDP196542 DNF196541:DNL196542 DXB196541:DXH196542 EGX196541:EHD196542 EQT196541:EQZ196542 FAP196541:FAV196542 FKL196541:FKR196542 FUH196541:FUN196542 GED196541:GEJ196542 GNZ196541:GOF196542 GXV196541:GYB196542 HHR196541:HHX196542 HRN196541:HRT196542 IBJ196541:IBP196542 ILF196541:ILL196542 IVB196541:IVH196542 JEX196541:JFD196542 JOT196541:JOZ196542 JYP196541:JYV196542 KIL196541:KIR196542 KSH196541:KSN196542 LCD196541:LCJ196542 LLZ196541:LMF196542 LVV196541:LWB196542 MFR196541:MFX196542 MPN196541:MPT196542 MZJ196541:MZP196542 NJF196541:NJL196542 NTB196541:NTH196542 OCX196541:ODD196542 OMT196541:OMZ196542 OWP196541:OWV196542 PGL196541:PGR196542 PQH196541:PQN196542 QAD196541:QAJ196542 QJZ196541:QKF196542 QTV196541:QUB196542 RDR196541:RDX196542 RNN196541:RNT196542 RXJ196541:RXP196542 SHF196541:SHL196542 SRB196541:SRH196542 TAX196541:TBD196542 TKT196541:TKZ196542 TUP196541:TUV196542 UEL196541:UER196542 UOH196541:UON196542 UYD196541:UYJ196542 VHZ196541:VIF196542 VRV196541:VSB196542 WBR196541:WBX196542 WLN196541:WLT196542 WVJ196541:WVP196542 C262077:I262078 IX262077:JD262078 ST262077:SZ262078 ACP262077:ACV262078 AML262077:AMR262078 AWH262077:AWN262078 BGD262077:BGJ262078 BPZ262077:BQF262078 BZV262077:CAB262078 CJR262077:CJX262078 CTN262077:CTT262078 DDJ262077:DDP262078 DNF262077:DNL262078 DXB262077:DXH262078 EGX262077:EHD262078 EQT262077:EQZ262078 FAP262077:FAV262078 FKL262077:FKR262078 FUH262077:FUN262078 GED262077:GEJ262078 GNZ262077:GOF262078 GXV262077:GYB262078 HHR262077:HHX262078 HRN262077:HRT262078 IBJ262077:IBP262078 ILF262077:ILL262078 IVB262077:IVH262078 JEX262077:JFD262078 JOT262077:JOZ262078 JYP262077:JYV262078 KIL262077:KIR262078 KSH262077:KSN262078 LCD262077:LCJ262078 LLZ262077:LMF262078 LVV262077:LWB262078 MFR262077:MFX262078 MPN262077:MPT262078 MZJ262077:MZP262078 NJF262077:NJL262078 NTB262077:NTH262078 OCX262077:ODD262078 OMT262077:OMZ262078 OWP262077:OWV262078 PGL262077:PGR262078 PQH262077:PQN262078 QAD262077:QAJ262078 QJZ262077:QKF262078 QTV262077:QUB262078 RDR262077:RDX262078 RNN262077:RNT262078 RXJ262077:RXP262078 SHF262077:SHL262078 SRB262077:SRH262078 TAX262077:TBD262078 TKT262077:TKZ262078 TUP262077:TUV262078 UEL262077:UER262078 UOH262077:UON262078 UYD262077:UYJ262078 VHZ262077:VIF262078 VRV262077:VSB262078 WBR262077:WBX262078 WLN262077:WLT262078 WVJ262077:WVP262078 C327613:I327614 IX327613:JD327614 ST327613:SZ327614 ACP327613:ACV327614 AML327613:AMR327614 AWH327613:AWN327614 BGD327613:BGJ327614 BPZ327613:BQF327614 BZV327613:CAB327614 CJR327613:CJX327614 CTN327613:CTT327614 DDJ327613:DDP327614 DNF327613:DNL327614 DXB327613:DXH327614 EGX327613:EHD327614 EQT327613:EQZ327614 FAP327613:FAV327614 FKL327613:FKR327614 FUH327613:FUN327614 GED327613:GEJ327614 GNZ327613:GOF327614 GXV327613:GYB327614 HHR327613:HHX327614 HRN327613:HRT327614 IBJ327613:IBP327614 ILF327613:ILL327614 IVB327613:IVH327614 JEX327613:JFD327614 JOT327613:JOZ327614 JYP327613:JYV327614 KIL327613:KIR327614 KSH327613:KSN327614 LCD327613:LCJ327614 LLZ327613:LMF327614 LVV327613:LWB327614 MFR327613:MFX327614 MPN327613:MPT327614 MZJ327613:MZP327614 NJF327613:NJL327614 NTB327613:NTH327614 OCX327613:ODD327614 OMT327613:OMZ327614 OWP327613:OWV327614 PGL327613:PGR327614 PQH327613:PQN327614 QAD327613:QAJ327614 QJZ327613:QKF327614 QTV327613:QUB327614 RDR327613:RDX327614 RNN327613:RNT327614 RXJ327613:RXP327614 SHF327613:SHL327614 SRB327613:SRH327614 TAX327613:TBD327614 TKT327613:TKZ327614 TUP327613:TUV327614 UEL327613:UER327614 UOH327613:UON327614 UYD327613:UYJ327614 VHZ327613:VIF327614 VRV327613:VSB327614 WBR327613:WBX327614 WLN327613:WLT327614 WVJ327613:WVP327614 C393149:I393150 IX393149:JD393150 ST393149:SZ393150 ACP393149:ACV393150 AML393149:AMR393150 AWH393149:AWN393150 BGD393149:BGJ393150 BPZ393149:BQF393150 BZV393149:CAB393150 CJR393149:CJX393150 CTN393149:CTT393150 DDJ393149:DDP393150 DNF393149:DNL393150 DXB393149:DXH393150 EGX393149:EHD393150 EQT393149:EQZ393150 FAP393149:FAV393150 FKL393149:FKR393150 FUH393149:FUN393150 GED393149:GEJ393150 GNZ393149:GOF393150 GXV393149:GYB393150 HHR393149:HHX393150 HRN393149:HRT393150 IBJ393149:IBP393150 ILF393149:ILL393150 IVB393149:IVH393150 JEX393149:JFD393150 JOT393149:JOZ393150 JYP393149:JYV393150 KIL393149:KIR393150 KSH393149:KSN393150 LCD393149:LCJ393150 LLZ393149:LMF393150 LVV393149:LWB393150 MFR393149:MFX393150 MPN393149:MPT393150 MZJ393149:MZP393150 NJF393149:NJL393150 NTB393149:NTH393150 OCX393149:ODD393150 OMT393149:OMZ393150 OWP393149:OWV393150 PGL393149:PGR393150 PQH393149:PQN393150 QAD393149:QAJ393150 QJZ393149:QKF393150 QTV393149:QUB393150 RDR393149:RDX393150 RNN393149:RNT393150 RXJ393149:RXP393150 SHF393149:SHL393150 SRB393149:SRH393150 TAX393149:TBD393150 TKT393149:TKZ393150 TUP393149:TUV393150 UEL393149:UER393150 UOH393149:UON393150 UYD393149:UYJ393150 VHZ393149:VIF393150 VRV393149:VSB393150 WBR393149:WBX393150 WLN393149:WLT393150 WVJ393149:WVP393150 C458685:I458686 IX458685:JD458686 ST458685:SZ458686 ACP458685:ACV458686 AML458685:AMR458686 AWH458685:AWN458686 BGD458685:BGJ458686 BPZ458685:BQF458686 BZV458685:CAB458686 CJR458685:CJX458686 CTN458685:CTT458686 DDJ458685:DDP458686 DNF458685:DNL458686 DXB458685:DXH458686 EGX458685:EHD458686 EQT458685:EQZ458686 FAP458685:FAV458686 FKL458685:FKR458686 FUH458685:FUN458686 GED458685:GEJ458686 GNZ458685:GOF458686 GXV458685:GYB458686 HHR458685:HHX458686 HRN458685:HRT458686 IBJ458685:IBP458686 ILF458685:ILL458686 IVB458685:IVH458686 JEX458685:JFD458686 JOT458685:JOZ458686 JYP458685:JYV458686 KIL458685:KIR458686 KSH458685:KSN458686 LCD458685:LCJ458686 LLZ458685:LMF458686 LVV458685:LWB458686 MFR458685:MFX458686 MPN458685:MPT458686 MZJ458685:MZP458686 NJF458685:NJL458686 NTB458685:NTH458686 OCX458685:ODD458686 OMT458685:OMZ458686 OWP458685:OWV458686 PGL458685:PGR458686 PQH458685:PQN458686 QAD458685:QAJ458686 QJZ458685:QKF458686 QTV458685:QUB458686 RDR458685:RDX458686 RNN458685:RNT458686 RXJ458685:RXP458686 SHF458685:SHL458686 SRB458685:SRH458686 TAX458685:TBD458686 TKT458685:TKZ458686 TUP458685:TUV458686 UEL458685:UER458686 UOH458685:UON458686 UYD458685:UYJ458686 VHZ458685:VIF458686 VRV458685:VSB458686 WBR458685:WBX458686 WLN458685:WLT458686 WVJ458685:WVP458686 C524221:I524222 IX524221:JD524222 ST524221:SZ524222 ACP524221:ACV524222 AML524221:AMR524222 AWH524221:AWN524222 BGD524221:BGJ524222 BPZ524221:BQF524222 BZV524221:CAB524222 CJR524221:CJX524222 CTN524221:CTT524222 DDJ524221:DDP524222 DNF524221:DNL524222 DXB524221:DXH524222 EGX524221:EHD524222 EQT524221:EQZ524222 FAP524221:FAV524222 FKL524221:FKR524222 FUH524221:FUN524222 GED524221:GEJ524222 GNZ524221:GOF524222 GXV524221:GYB524222 HHR524221:HHX524222 HRN524221:HRT524222 IBJ524221:IBP524222 ILF524221:ILL524222 IVB524221:IVH524222 JEX524221:JFD524222 JOT524221:JOZ524222 JYP524221:JYV524222 KIL524221:KIR524222 KSH524221:KSN524222 LCD524221:LCJ524222 LLZ524221:LMF524222 LVV524221:LWB524222 MFR524221:MFX524222 MPN524221:MPT524222 MZJ524221:MZP524222 NJF524221:NJL524222 NTB524221:NTH524222 OCX524221:ODD524222 OMT524221:OMZ524222 OWP524221:OWV524222 PGL524221:PGR524222 PQH524221:PQN524222 QAD524221:QAJ524222 QJZ524221:QKF524222 QTV524221:QUB524222 RDR524221:RDX524222 RNN524221:RNT524222 RXJ524221:RXP524222 SHF524221:SHL524222 SRB524221:SRH524222 TAX524221:TBD524222 TKT524221:TKZ524222 TUP524221:TUV524222 UEL524221:UER524222 UOH524221:UON524222 UYD524221:UYJ524222 VHZ524221:VIF524222 VRV524221:VSB524222 WBR524221:WBX524222 WLN524221:WLT524222 WVJ524221:WVP524222 C589757:I589758 IX589757:JD589758 ST589757:SZ589758 ACP589757:ACV589758 AML589757:AMR589758 AWH589757:AWN589758 BGD589757:BGJ589758 BPZ589757:BQF589758 BZV589757:CAB589758 CJR589757:CJX589758 CTN589757:CTT589758 DDJ589757:DDP589758 DNF589757:DNL589758 DXB589757:DXH589758 EGX589757:EHD589758 EQT589757:EQZ589758 FAP589757:FAV589758 FKL589757:FKR589758 FUH589757:FUN589758 GED589757:GEJ589758 GNZ589757:GOF589758 GXV589757:GYB589758 HHR589757:HHX589758 HRN589757:HRT589758 IBJ589757:IBP589758 ILF589757:ILL589758 IVB589757:IVH589758 JEX589757:JFD589758 JOT589757:JOZ589758 JYP589757:JYV589758 KIL589757:KIR589758 KSH589757:KSN589758 LCD589757:LCJ589758 LLZ589757:LMF589758 LVV589757:LWB589758 MFR589757:MFX589758 MPN589757:MPT589758 MZJ589757:MZP589758 NJF589757:NJL589758 NTB589757:NTH589758 OCX589757:ODD589758 OMT589757:OMZ589758 OWP589757:OWV589758 PGL589757:PGR589758 PQH589757:PQN589758 QAD589757:QAJ589758 QJZ589757:QKF589758 QTV589757:QUB589758 RDR589757:RDX589758 RNN589757:RNT589758 RXJ589757:RXP589758 SHF589757:SHL589758 SRB589757:SRH589758 TAX589757:TBD589758 TKT589757:TKZ589758 TUP589757:TUV589758 UEL589757:UER589758 UOH589757:UON589758 UYD589757:UYJ589758 VHZ589757:VIF589758 VRV589757:VSB589758 WBR589757:WBX589758 WLN589757:WLT589758 WVJ589757:WVP589758 C655293:I655294 IX655293:JD655294 ST655293:SZ655294 ACP655293:ACV655294 AML655293:AMR655294 AWH655293:AWN655294 BGD655293:BGJ655294 BPZ655293:BQF655294 BZV655293:CAB655294 CJR655293:CJX655294 CTN655293:CTT655294 DDJ655293:DDP655294 DNF655293:DNL655294 DXB655293:DXH655294 EGX655293:EHD655294 EQT655293:EQZ655294 FAP655293:FAV655294 FKL655293:FKR655294 FUH655293:FUN655294 GED655293:GEJ655294 GNZ655293:GOF655294 GXV655293:GYB655294 HHR655293:HHX655294 HRN655293:HRT655294 IBJ655293:IBP655294 ILF655293:ILL655294 IVB655293:IVH655294 JEX655293:JFD655294 JOT655293:JOZ655294 JYP655293:JYV655294 KIL655293:KIR655294 KSH655293:KSN655294 LCD655293:LCJ655294 LLZ655293:LMF655294 LVV655293:LWB655294 MFR655293:MFX655294 MPN655293:MPT655294 MZJ655293:MZP655294 NJF655293:NJL655294 NTB655293:NTH655294 OCX655293:ODD655294 OMT655293:OMZ655294 OWP655293:OWV655294 PGL655293:PGR655294 PQH655293:PQN655294 QAD655293:QAJ655294 QJZ655293:QKF655294 QTV655293:QUB655294 RDR655293:RDX655294 RNN655293:RNT655294 RXJ655293:RXP655294 SHF655293:SHL655294 SRB655293:SRH655294 TAX655293:TBD655294 TKT655293:TKZ655294 TUP655293:TUV655294 UEL655293:UER655294 UOH655293:UON655294 UYD655293:UYJ655294 VHZ655293:VIF655294 VRV655293:VSB655294 WBR655293:WBX655294 WLN655293:WLT655294 WVJ655293:WVP655294 C720829:I720830 IX720829:JD720830 ST720829:SZ720830 ACP720829:ACV720830 AML720829:AMR720830 AWH720829:AWN720830 BGD720829:BGJ720830 BPZ720829:BQF720830 BZV720829:CAB720830 CJR720829:CJX720830 CTN720829:CTT720830 DDJ720829:DDP720830 DNF720829:DNL720830 DXB720829:DXH720830 EGX720829:EHD720830 EQT720829:EQZ720830 FAP720829:FAV720830 FKL720829:FKR720830 FUH720829:FUN720830 GED720829:GEJ720830 GNZ720829:GOF720830 GXV720829:GYB720830 HHR720829:HHX720830 HRN720829:HRT720830 IBJ720829:IBP720830 ILF720829:ILL720830 IVB720829:IVH720830 JEX720829:JFD720830 JOT720829:JOZ720830 JYP720829:JYV720830 KIL720829:KIR720830 KSH720829:KSN720830 LCD720829:LCJ720830 LLZ720829:LMF720830 LVV720829:LWB720830 MFR720829:MFX720830 MPN720829:MPT720830 MZJ720829:MZP720830 NJF720829:NJL720830 NTB720829:NTH720830 OCX720829:ODD720830 OMT720829:OMZ720830 OWP720829:OWV720830 PGL720829:PGR720830 PQH720829:PQN720830 QAD720829:QAJ720830 QJZ720829:QKF720830 QTV720829:QUB720830 RDR720829:RDX720830 RNN720829:RNT720830 RXJ720829:RXP720830 SHF720829:SHL720830 SRB720829:SRH720830 TAX720829:TBD720830 TKT720829:TKZ720830 TUP720829:TUV720830 UEL720829:UER720830 UOH720829:UON720830 UYD720829:UYJ720830 VHZ720829:VIF720830 VRV720829:VSB720830 WBR720829:WBX720830 WLN720829:WLT720830 WVJ720829:WVP720830 C786365:I786366 IX786365:JD786366 ST786365:SZ786366 ACP786365:ACV786366 AML786365:AMR786366 AWH786365:AWN786366 BGD786365:BGJ786366 BPZ786365:BQF786366 BZV786365:CAB786366 CJR786365:CJX786366 CTN786365:CTT786366 DDJ786365:DDP786366 DNF786365:DNL786366 DXB786365:DXH786366 EGX786365:EHD786366 EQT786365:EQZ786366 FAP786365:FAV786366 FKL786365:FKR786366 FUH786365:FUN786366 GED786365:GEJ786366 GNZ786365:GOF786366 GXV786365:GYB786366 HHR786365:HHX786366 HRN786365:HRT786366 IBJ786365:IBP786366 ILF786365:ILL786366 IVB786365:IVH786366 JEX786365:JFD786366 JOT786365:JOZ786366 JYP786365:JYV786366 KIL786365:KIR786366 KSH786365:KSN786366 LCD786365:LCJ786366 LLZ786365:LMF786366 LVV786365:LWB786366 MFR786365:MFX786366 MPN786365:MPT786366 MZJ786365:MZP786366 NJF786365:NJL786366 NTB786365:NTH786366 OCX786365:ODD786366 OMT786365:OMZ786366 OWP786365:OWV786366 PGL786365:PGR786366 PQH786365:PQN786366 QAD786365:QAJ786366 QJZ786365:QKF786366 QTV786365:QUB786366 RDR786365:RDX786366 RNN786365:RNT786366 RXJ786365:RXP786366 SHF786365:SHL786366 SRB786365:SRH786366 TAX786365:TBD786366 TKT786365:TKZ786366 TUP786365:TUV786366 UEL786365:UER786366 UOH786365:UON786366 UYD786365:UYJ786366 VHZ786365:VIF786366 VRV786365:VSB786366 WBR786365:WBX786366 WLN786365:WLT786366 WVJ786365:WVP786366 C851901:I851902 IX851901:JD851902 ST851901:SZ851902 ACP851901:ACV851902 AML851901:AMR851902 AWH851901:AWN851902 BGD851901:BGJ851902 BPZ851901:BQF851902 BZV851901:CAB851902 CJR851901:CJX851902 CTN851901:CTT851902 DDJ851901:DDP851902 DNF851901:DNL851902 DXB851901:DXH851902 EGX851901:EHD851902 EQT851901:EQZ851902 FAP851901:FAV851902 FKL851901:FKR851902 FUH851901:FUN851902 GED851901:GEJ851902 GNZ851901:GOF851902 GXV851901:GYB851902 HHR851901:HHX851902 HRN851901:HRT851902 IBJ851901:IBP851902 ILF851901:ILL851902 IVB851901:IVH851902 JEX851901:JFD851902 JOT851901:JOZ851902 JYP851901:JYV851902 KIL851901:KIR851902 KSH851901:KSN851902 LCD851901:LCJ851902 LLZ851901:LMF851902 LVV851901:LWB851902 MFR851901:MFX851902 MPN851901:MPT851902 MZJ851901:MZP851902 NJF851901:NJL851902 NTB851901:NTH851902 OCX851901:ODD851902 OMT851901:OMZ851902 OWP851901:OWV851902 PGL851901:PGR851902 PQH851901:PQN851902 QAD851901:QAJ851902 QJZ851901:QKF851902 QTV851901:QUB851902 RDR851901:RDX851902 RNN851901:RNT851902 RXJ851901:RXP851902 SHF851901:SHL851902 SRB851901:SRH851902 TAX851901:TBD851902 TKT851901:TKZ851902 TUP851901:TUV851902 UEL851901:UER851902 UOH851901:UON851902 UYD851901:UYJ851902 VHZ851901:VIF851902 VRV851901:VSB851902 WBR851901:WBX851902 WLN851901:WLT851902 WVJ851901:WVP851902 C917437:I917438 IX917437:JD917438 ST917437:SZ917438 ACP917437:ACV917438 AML917437:AMR917438 AWH917437:AWN917438 BGD917437:BGJ917438 BPZ917437:BQF917438 BZV917437:CAB917438 CJR917437:CJX917438 CTN917437:CTT917438 DDJ917437:DDP917438 DNF917437:DNL917438 DXB917437:DXH917438 EGX917437:EHD917438 EQT917437:EQZ917438 FAP917437:FAV917438 FKL917437:FKR917438 FUH917437:FUN917438 GED917437:GEJ917438 GNZ917437:GOF917438 GXV917437:GYB917438 HHR917437:HHX917438 HRN917437:HRT917438 IBJ917437:IBP917438 ILF917437:ILL917438 IVB917437:IVH917438 JEX917437:JFD917438 JOT917437:JOZ917438 JYP917437:JYV917438 KIL917437:KIR917438 KSH917437:KSN917438 LCD917437:LCJ917438 LLZ917437:LMF917438 LVV917437:LWB917438 MFR917437:MFX917438 MPN917437:MPT917438 MZJ917437:MZP917438 NJF917437:NJL917438 NTB917437:NTH917438 OCX917437:ODD917438 OMT917437:OMZ917438 OWP917437:OWV917438 PGL917437:PGR917438 PQH917437:PQN917438 QAD917437:QAJ917438 QJZ917437:QKF917438 QTV917437:QUB917438 RDR917437:RDX917438 RNN917437:RNT917438 RXJ917437:RXP917438 SHF917437:SHL917438 SRB917437:SRH917438 TAX917437:TBD917438 TKT917437:TKZ917438 TUP917437:TUV917438 UEL917437:UER917438 UOH917437:UON917438 UYD917437:UYJ917438 VHZ917437:VIF917438 VRV917437:VSB917438 WBR917437:WBX917438 WLN917437:WLT917438 WVJ917437:WVP917438 C982973:I982974 IX982973:JD982974 ST982973:SZ982974 ACP982973:ACV982974 AML982973:AMR982974 AWH982973:AWN982974 BGD982973:BGJ982974 BPZ982973:BQF982974 BZV982973:CAB982974 CJR982973:CJX982974 CTN982973:CTT982974 DDJ982973:DDP982974 DNF982973:DNL982974 DXB982973:DXH982974 EGX982973:EHD982974 EQT982973:EQZ982974 FAP982973:FAV982974 FKL982973:FKR982974 FUH982973:FUN982974 GED982973:GEJ982974 GNZ982973:GOF982974 GXV982973:GYB982974 HHR982973:HHX982974 HRN982973:HRT982974 IBJ982973:IBP982974 ILF982973:ILL982974 IVB982973:IVH982974 JEX982973:JFD982974 JOT982973:JOZ982974 JYP982973:JYV982974 KIL982973:KIR982974 KSH982973:KSN982974 LCD982973:LCJ982974 LLZ982973:LMF982974 LVV982973:LWB982974 MFR982973:MFX982974 MPN982973:MPT982974 MZJ982973:MZP982974 NJF982973:NJL982974 NTB982973:NTH982974 OCX982973:ODD982974 OMT982973:OMZ982974 OWP982973:OWV982974 PGL982973:PGR982974 PQH982973:PQN982974 QAD982973:QAJ982974 QJZ982973:QKF982974 QTV982973:QUB982974 RDR982973:RDX982974 RNN982973:RNT982974 RXJ982973:RXP982974 SHF982973:SHL982974 SRB982973:SRH982974 TAX982973:TBD982974 TKT982973:TKZ982974 TUP982973:TUV982974 UEL982973:UER982974 UOH982973:UON982974 UYD982973:UYJ982974 VHZ982973:VIF982974 VRV982973:VSB982974 WBR982973:WBX982974 WLN982973:WLT982974 WVJ982973:WVP982974">
      <formula1>100</formula1>
    </dataValidation>
    <dataValidation type="textLength" operator="lessThanOrEqual" allowBlank="1" showErrorMessage="1" errorTitle="Délka textu" error="Zkrácený název projektu může mít maximálně 30 znaků." prompt="Zkrácený název projektu vyplňte pouze v případě, že existuje." sqref="C4 H4 E4">
      <formula1>30</formula1>
    </dataValidation>
  </dataValidations>
  <pageMargins left="0.7" right="0.7" top="0.75" bottom="0.75" header="0.3" footer="0.3"/>
  <pageSetup paperSize="9" scale="85" fitToHeight="0" orientation="portrait" r:id="rId1"/>
  <headerFooter alignWithMargins="0">
    <oddHeader>&amp;L&amp;G&amp;R&amp;G</oddHeader>
    <oddFooter>&amp;L&amp;G
&amp;"Segoe UI,Obyčejné"Příloha č. 1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90"/>
  <sheetViews>
    <sheetView tabSelected="1" view="pageLayout" topLeftCell="A16" zoomScale="90" zoomScaleNormal="78" zoomScaleSheetLayoutView="100" zoomScalePageLayoutView="90" workbookViewId="0">
      <selection activeCell="O42" sqref="O42:P42"/>
    </sheetView>
  </sheetViews>
  <sheetFormatPr defaultColWidth="4.5703125" defaultRowHeight="14.25"/>
  <cols>
    <col min="1" max="1" width="13.42578125" style="47" customWidth="1"/>
    <col min="2" max="2" width="52.140625" style="30" customWidth="1"/>
    <col min="3" max="3" width="15.7109375" style="30" customWidth="1"/>
    <col min="4" max="6" width="10.28515625" style="30" customWidth="1"/>
    <col min="7" max="7" width="12.7109375" style="30" customWidth="1"/>
    <col min="8" max="10" width="10.28515625" style="30" customWidth="1"/>
    <col min="11" max="11" width="13.28515625" style="30" customWidth="1"/>
    <col min="12" max="14" width="10.28515625" style="30" customWidth="1"/>
    <col min="15" max="15" width="14.140625" style="30" customWidth="1"/>
    <col min="16" max="16" width="10.28515625" style="30" customWidth="1"/>
    <col min="17" max="16384" width="4.5703125" style="30"/>
  </cols>
  <sheetData>
    <row r="1" spans="1:16" ht="15">
      <c r="A1" s="105"/>
      <c r="B1" s="343" t="s">
        <v>186</v>
      </c>
      <c r="C1" s="343"/>
      <c r="D1" s="343"/>
      <c r="E1" s="106"/>
      <c r="F1" s="106"/>
      <c r="G1" s="107"/>
      <c r="H1" s="107"/>
      <c r="I1" s="344"/>
      <c r="J1" s="344"/>
      <c r="K1" s="344"/>
      <c r="L1" s="107"/>
      <c r="M1" s="108"/>
      <c r="N1" s="108"/>
      <c r="O1" s="108"/>
      <c r="P1" s="107"/>
    </row>
    <row r="2" spans="1:16" ht="0.75" customHeight="1" thickBot="1">
      <c r="A2" s="105"/>
      <c r="B2" s="109"/>
      <c r="C2" s="109"/>
      <c r="D2" s="109"/>
      <c r="E2" s="106"/>
      <c r="F2" s="106"/>
      <c r="G2" s="107"/>
      <c r="H2" s="107"/>
      <c r="I2" s="110"/>
      <c r="J2" s="110"/>
      <c r="K2" s="110"/>
      <c r="L2" s="107"/>
      <c r="M2" s="110"/>
      <c r="N2" s="110"/>
      <c r="O2" s="110"/>
      <c r="P2" s="107"/>
    </row>
    <row r="3" spans="1:16" ht="30.75" customHeight="1" thickBot="1">
      <c r="A3" s="345" t="s">
        <v>132</v>
      </c>
      <c r="B3" s="346"/>
      <c r="C3" s="173" t="s">
        <v>43</v>
      </c>
      <c r="D3" s="174"/>
      <c r="E3" s="353">
        <v>2019</v>
      </c>
      <c r="F3" s="354"/>
      <c r="G3" s="354"/>
      <c r="H3" s="355"/>
      <c r="I3" s="353">
        <v>2020</v>
      </c>
      <c r="J3" s="354"/>
      <c r="K3" s="354"/>
      <c r="L3" s="355"/>
      <c r="M3" s="353">
        <v>2021</v>
      </c>
      <c r="N3" s="354"/>
      <c r="O3" s="354"/>
      <c r="P3" s="355"/>
    </row>
    <row r="4" spans="1:16" ht="15.75" customHeight="1" thickBot="1">
      <c r="A4" s="347" t="s">
        <v>74</v>
      </c>
      <c r="B4" s="348"/>
      <c r="C4" s="348"/>
      <c r="D4" s="349"/>
      <c r="E4" s="350"/>
      <c r="F4" s="350"/>
      <c r="G4" s="350"/>
      <c r="H4" s="111"/>
      <c r="I4" s="350"/>
      <c r="J4" s="350"/>
      <c r="K4" s="350"/>
      <c r="L4" s="112"/>
      <c r="M4" s="111"/>
      <c r="N4" s="111"/>
      <c r="O4" s="111"/>
      <c r="P4" s="205"/>
    </row>
    <row r="5" spans="1:16" s="93" customFormat="1" ht="56.25" customHeight="1" thickBot="1">
      <c r="A5" s="113" t="s">
        <v>75</v>
      </c>
      <c r="B5" s="114" t="s">
        <v>76</v>
      </c>
      <c r="C5" s="115" t="s">
        <v>77</v>
      </c>
      <c r="D5" s="116" t="s">
        <v>131</v>
      </c>
      <c r="E5" s="117" t="s">
        <v>78</v>
      </c>
      <c r="F5" s="117" t="s">
        <v>79</v>
      </c>
      <c r="G5" s="118" t="s">
        <v>80</v>
      </c>
      <c r="H5" s="119" t="s">
        <v>181</v>
      </c>
      <c r="I5" s="120" t="s">
        <v>78</v>
      </c>
      <c r="J5" s="117" t="s">
        <v>79</v>
      </c>
      <c r="K5" s="118" t="s">
        <v>80</v>
      </c>
      <c r="L5" s="119" t="s">
        <v>181</v>
      </c>
      <c r="M5" s="120" t="s">
        <v>78</v>
      </c>
      <c r="N5" s="117" t="s">
        <v>79</v>
      </c>
      <c r="O5" s="119" t="s">
        <v>80</v>
      </c>
      <c r="P5" s="121" t="s">
        <v>182</v>
      </c>
    </row>
    <row r="6" spans="1:16" s="93" customFormat="1" ht="20.100000000000001" customHeight="1" thickBot="1">
      <c r="A6" s="122" t="s">
        <v>81</v>
      </c>
      <c r="B6" s="123" t="s">
        <v>130</v>
      </c>
      <c r="C6" s="124">
        <f>G6+K6+O6</f>
        <v>366751000</v>
      </c>
      <c r="D6" s="125"/>
      <c r="E6" s="126"/>
      <c r="F6" s="127"/>
      <c r="G6" s="128">
        <f>G7+G12+G16+G19+G22+G25+G28+G31+G34</f>
        <v>363121000</v>
      </c>
      <c r="H6" s="128">
        <f>H7+H12+H16+H19+H22+H25+H28+H31+H34</f>
        <v>248400</v>
      </c>
      <c r="I6" s="207"/>
      <c r="J6" s="127"/>
      <c r="K6" s="128">
        <f>K7+K12+K16+K19+K22+K25+K28+K31+K34</f>
        <v>2420000</v>
      </c>
      <c r="L6" s="128">
        <f>L7+L12+L16+L19+L22+L25+L28+L31++L34</f>
        <v>50000</v>
      </c>
      <c r="M6" s="207"/>
      <c r="N6" s="127"/>
      <c r="O6" s="128">
        <f>O7+O12+O16+O19+O22+O25+O28+O31+O34</f>
        <v>1210000</v>
      </c>
      <c r="P6" s="129">
        <f>P7+P12+P16+P19+P22+P25+P28+P31+P34</f>
        <v>250000</v>
      </c>
    </row>
    <row r="7" spans="1:16" s="93" customFormat="1" ht="20.100000000000001" customHeight="1">
      <c r="A7" s="130" t="s">
        <v>82</v>
      </c>
      <c r="B7" s="131" t="s">
        <v>129</v>
      </c>
      <c r="C7" s="132">
        <f>G7+K7+O7</f>
        <v>2541000</v>
      </c>
      <c r="D7" s="133"/>
      <c r="E7" s="134"/>
      <c r="F7" s="135"/>
      <c r="G7" s="136">
        <f>SUM(G8:G11)</f>
        <v>121000</v>
      </c>
      <c r="H7" s="204">
        <f>SUM(H8:H11)</f>
        <v>48400</v>
      </c>
      <c r="I7" s="137"/>
      <c r="J7" s="135"/>
      <c r="K7" s="136">
        <f>SUM(K8:K11)</f>
        <v>2420000</v>
      </c>
      <c r="L7" s="204">
        <f>SUM(L8:L11)</f>
        <v>50000</v>
      </c>
      <c r="M7" s="137"/>
      <c r="N7" s="135"/>
      <c r="O7" s="138">
        <f>SUM(O8:O11)</f>
        <v>0</v>
      </c>
      <c r="P7" s="138">
        <f>SUM(P8:P11)</f>
        <v>0</v>
      </c>
    </row>
    <row r="8" spans="1:16" s="93" customFormat="1" ht="20.100000000000001" customHeight="1">
      <c r="A8" s="140" t="s">
        <v>128</v>
      </c>
      <c r="B8" s="141" t="s">
        <v>98</v>
      </c>
      <c r="C8" s="142">
        <f>G8+K8+O8</f>
        <v>2541000</v>
      </c>
      <c r="D8" s="143">
        <v>50000</v>
      </c>
      <c r="E8" s="144">
        <v>100000</v>
      </c>
      <c r="F8" s="145">
        <v>21</v>
      </c>
      <c r="G8" s="146">
        <f>ROUND(((E8*(F8/100)+E8)),0)</f>
        <v>121000</v>
      </c>
      <c r="H8" s="147">
        <f>MIN(D8,40%*G8)</f>
        <v>48400</v>
      </c>
      <c r="I8" s="148">
        <v>2000000</v>
      </c>
      <c r="J8" s="145">
        <v>21</v>
      </c>
      <c r="K8" s="146">
        <f>ROUND(((I8*(J8/100)+I8)),0)</f>
        <v>2420000</v>
      </c>
      <c r="L8" s="147">
        <f>MIN(D8,40%*K8)</f>
        <v>50000</v>
      </c>
      <c r="M8" s="148"/>
      <c r="N8" s="145"/>
      <c r="O8" s="147">
        <f>ROUND(((M8*(N8/100)+M8)),0)</f>
        <v>0</v>
      </c>
      <c r="P8" s="149">
        <f>MIN(D8,40%*O8)</f>
        <v>0</v>
      </c>
    </row>
    <row r="9" spans="1:16" s="93" customFormat="1" ht="20.100000000000001" customHeight="1">
      <c r="A9" s="140" t="s">
        <v>127</v>
      </c>
      <c r="B9" s="141" t="s">
        <v>102</v>
      </c>
      <c r="C9" s="142">
        <f t="shared" ref="C9:C11" si="0">G9+K9+O9</f>
        <v>0</v>
      </c>
      <c r="D9" s="143">
        <v>250000</v>
      </c>
      <c r="E9" s="144"/>
      <c r="F9" s="145"/>
      <c r="G9" s="146">
        <f t="shared" ref="G9:G11" si="1">ROUND(((E9*(F9/100)+E9)),0)</f>
        <v>0</v>
      </c>
      <c r="H9" s="147">
        <f t="shared" ref="H9:H10" si="2">MIN(D9,40%*G9)</f>
        <v>0</v>
      </c>
      <c r="I9" s="148"/>
      <c r="J9" s="145"/>
      <c r="K9" s="146">
        <f t="shared" ref="K9:K11" si="3">ROUND(((I9*(J9/100)+I9)),0)</f>
        <v>0</v>
      </c>
      <c r="L9" s="147">
        <f>MIN(D9,40%*K9)</f>
        <v>0</v>
      </c>
      <c r="M9" s="148"/>
      <c r="N9" s="145"/>
      <c r="O9" s="147">
        <f t="shared" ref="O9:O11" si="4">ROUND(((M9*(N9/100)+M9)),0)</f>
        <v>0</v>
      </c>
      <c r="P9" s="149">
        <f>MIN(D9,40%*O9)</f>
        <v>0</v>
      </c>
    </row>
    <row r="10" spans="1:16" s="93" customFormat="1" ht="20.100000000000001" customHeight="1">
      <c r="A10" s="140" t="s">
        <v>126</v>
      </c>
      <c r="B10" s="141" t="s">
        <v>119</v>
      </c>
      <c r="C10" s="142">
        <f t="shared" si="0"/>
        <v>0</v>
      </c>
      <c r="D10" s="143">
        <v>200000</v>
      </c>
      <c r="E10" s="144"/>
      <c r="F10" s="145"/>
      <c r="G10" s="146">
        <f t="shared" si="1"/>
        <v>0</v>
      </c>
      <c r="H10" s="147">
        <f t="shared" si="2"/>
        <v>0</v>
      </c>
      <c r="I10" s="148"/>
      <c r="J10" s="145"/>
      <c r="K10" s="146">
        <f t="shared" si="3"/>
        <v>0</v>
      </c>
      <c r="L10" s="147">
        <f>MIN(D10,40%*K10)</f>
        <v>0</v>
      </c>
      <c r="M10" s="148"/>
      <c r="N10" s="145"/>
      <c r="O10" s="147">
        <f t="shared" si="4"/>
        <v>0</v>
      </c>
      <c r="P10" s="149">
        <f>MIN(D10,40%*O10)</f>
        <v>0</v>
      </c>
    </row>
    <row r="11" spans="1:16" s="93" customFormat="1" ht="20.100000000000001" customHeight="1">
      <c r="A11" s="140" t="s">
        <v>125</v>
      </c>
      <c r="B11" s="141" t="s">
        <v>124</v>
      </c>
      <c r="C11" s="142">
        <f t="shared" si="0"/>
        <v>0</v>
      </c>
      <c r="D11" s="143">
        <v>50000</v>
      </c>
      <c r="E11" s="144"/>
      <c r="F11" s="145"/>
      <c r="G11" s="146">
        <f t="shared" si="1"/>
        <v>0</v>
      </c>
      <c r="H11" s="147">
        <f>MIN(D11,40%*G11)</f>
        <v>0</v>
      </c>
      <c r="I11" s="148"/>
      <c r="J11" s="145"/>
      <c r="K11" s="146">
        <f t="shared" si="3"/>
        <v>0</v>
      </c>
      <c r="L11" s="147">
        <f>MIN(D11,40%*K11)</f>
        <v>0</v>
      </c>
      <c r="M11" s="148"/>
      <c r="N11" s="145"/>
      <c r="O11" s="147">
        <f t="shared" si="4"/>
        <v>0</v>
      </c>
      <c r="P11" s="149">
        <f>MIN(D11,40%*O11)</f>
        <v>0</v>
      </c>
    </row>
    <row r="12" spans="1:16" s="93" customFormat="1" ht="20.100000000000001" customHeight="1">
      <c r="A12" s="130" t="s">
        <v>123</v>
      </c>
      <c r="B12" s="131" t="s">
        <v>178</v>
      </c>
      <c r="C12" s="132">
        <f t="shared" ref="C12:C36" si="5">G12+K12+O12</f>
        <v>0</v>
      </c>
      <c r="D12" s="133"/>
      <c r="E12" s="134"/>
      <c r="F12" s="135"/>
      <c r="G12" s="135">
        <f>SUM(G13:G15)</f>
        <v>0</v>
      </c>
      <c r="H12" s="132">
        <f>SUM(H13:H15)</f>
        <v>0</v>
      </c>
      <c r="I12" s="137"/>
      <c r="J12" s="135"/>
      <c r="K12" s="135">
        <f>SUM(K13:K15)</f>
        <v>0</v>
      </c>
      <c r="L12" s="132">
        <f t="shared" ref="L12" si="6">MIN(H12,40%*K12)</f>
        <v>0</v>
      </c>
      <c r="M12" s="137"/>
      <c r="N12" s="135"/>
      <c r="O12" s="132">
        <f>SUM(O13:O15)</f>
        <v>0</v>
      </c>
      <c r="P12" s="139">
        <f t="shared" ref="P12" si="7">MIN(L12,40%*O12)</f>
        <v>0</v>
      </c>
    </row>
    <row r="13" spans="1:16" s="93" customFormat="1" ht="20.100000000000001" customHeight="1">
      <c r="A13" s="140" t="s">
        <v>122</v>
      </c>
      <c r="B13" s="141" t="s">
        <v>98</v>
      </c>
      <c r="C13" s="142">
        <f t="shared" si="5"/>
        <v>0</v>
      </c>
      <c r="D13" s="143">
        <v>100000</v>
      </c>
      <c r="E13" s="144"/>
      <c r="F13" s="145"/>
      <c r="G13" s="146">
        <f>ROUND(((E13*(F13/100)+E13)),0)</f>
        <v>0</v>
      </c>
      <c r="H13" s="147">
        <f>MIN(D13,40%*G13)</f>
        <v>0</v>
      </c>
      <c r="I13" s="148"/>
      <c r="J13" s="145"/>
      <c r="K13" s="146">
        <f>ROUND(((I13*(J13/100)+I13)),0)</f>
        <v>0</v>
      </c>
      <c r="L13" s="147">
        <f>MIN(D13,40%*K13)</f>
        <v>0</v>
      </c>
      <c r="M13" s="148"/>
      <c r="N13" s="145"/>
      <c r="O13" s="147">
        <f>ROUND(((M13*(N13/100)+M13)),0)</f>
        <v>0</v>
      </c>
      <c r="P13" s="149">
        <f>MIN(D13,40%*O13)</f>
        <v>0</v>
      </c>
    </row>
    <row r="14" spans="1:16" s="93" customFormat="1" ht="20.100000000000001" customHeight="1">
      <c r="A14" s="140" t="s">
        <v>121</v>
      </c>
      <c r="B14" s="141" t="s">
        <v>102</v>
      </c>
      <c r="C14" s="142">
        <f t="shared" si="5"/>
        <v>0</v>
      </c>
      <c r="D14" s="143">
        <v>500000</v>
      </c>
      <c r="E14" s="144"/>
      <c r="F14" s="145"/>
      <c r="G14" s="146">
        <f t="shared" ref="G14:G15" si="8">ROUND(((E14*(F14/100)+E14)),0)</f>
        <v>0</v>
      </c>
      <c r="H14" s="147">
        <f t="shared" ref="H14:H15" si="9">MIN(D14,40%*G14)</f>
        <v>0</v>
      </c>
      <c r="I14" s="148"/>
      <c r="J14" s="145"/>
      <c r="K14" s="146">
        <f t="shared" ref="K14:K15" si="10">ROUND(((I14*(J14/100)+I14)),0)</f>
        <v>0</v>
      </c>
      <c r="L14" s="147">
        <f>MIN(D14,40%*K14)</f>
        <v>0</v>
      </c>
      <c r="M14" s="148"/>
      <c r="N14" s="145"/>
      <c r="O14" s="147">
        <f t="shared" ref="O14:O15" si="11">ROUND(((M14*(N14/100)+M14)),0)</f>
        <v>0</v>
      </c>
      <c r="P14" s="149">
        <f>MIN(D14,40%*O14)</f>
        <v>0</v>
      </c>
    </row>
    <row r="15" spans="1:16" s="93" customFormat="1" ht="20.100000000000001" customHeight="1">
      <c r="A15" s="140" t="s">
        <v>120</v>
      </c>
      <c r="B15" s="141" t="s">
        <v>119</v>
      </c>
      <c r="C15" s="142">
        <f t="shared" si="5"/>
        <v>0</v>
      </c>
      <c r="D15" s="143">
        <v>200000</v>
      </c>
      <c r="E15" s="144"/>
      <c r="F15" s="145"/>
      <c r="G15" s="146">
        <f t="shared" si="8"/>
        <v>0</v>
      </c>
      <c r="H15" s="147">
        <f t="shared" si="9"/>
        <v>0</v>
      </c>
      <c r="I15" s="148"/>
      <c r="J15" s="145"/>
      <c r="K15" s="146">
        <f t="shared" si="10"/>
        <v>0</v>
      </c>
      <c r="L15" s="147">
        <f>MIN(D15,40%*K15)</f>
        <v>0</v>
      </c>
      <c r="M15" s="148"/>
      <c r="N15" s="145"/>
      <c r="O15" s="147">
        <f t="shared" si="11"/>
        <v>0</v>
      </c>
      <c r="P15" s="149">
        <f>MIN(D15,40%*O15)</f>
        <v>0</v>
      </c>
    </row>
    <row r="16" spans="1:16" s="93" customFormat="1" ht="20.100000000000001" customHeight="1">
      <c r="A16" s="130" t="s">
        <v>118</v>
      </c>
      <c r="B16" s="131" t="s">
        <v>117</v>
      </c>
      <c r="C16" s="132">
        <f t="shared" si="5"/>
        <v>363000000</v>
      </c>
      <c r="D16" s="133"/>
      <c r="E16" s="134"/>
      <c r="F16" s="135"/>
      <c r="G16" s="135">
        <f>SUM(G17:G18)</f>
        <v>363000000</v>
      </c>
      <c r="H16" s="132">
        <f>SUM(H17:H18)</f>
        <v>200000</v>
      </c>
      <c r="I16" s="137"/>
      <c r="J16" s="135"/>
      <c r="K16" s="135">
        <f>SUM(K17:K18)</f>
        <v>0</v>
      </c>
      <c r="L16" s="132">
        <f>SUM(L17:L18)</f>
        <v>0</v>
      </c>
      <c r="M16" s="137"/>
      <c r="N16" s="135"/>
      <c r="O16" s="135">
        <f>SUM(O17:O18)</f>
        <v>0</v>
      </c>
      <c r="P16" s="132">
        <f>SUM(P17:P18)</f>
        <v>0</v>
      </c>
    </row>
    <row r="17" spans="1:16" s="93" customFormat="1" ht="20.100000000000001" customHeight="1">
      <c r="A17" s="140" t="s">
        <v>116</v>
      </c>
      <c r="B17" s="141" t="s">
        <v>102</v>
      </c>
      <c r="C17" s="142">
        <f t="shared" ref="C17" si="12">G17+K17+O17</f>
        <v>363000000</v>
      </c>
      <c r="D17" s="143">
        <v>200000</v>
      </c>
      <c r="E17" s="144">
        <v>300000000</v>
      </c>
      <c r="F17" s="145">
        <v>21</v>
      </c>
      <c r="G17" s="146">
        <f>ROUND(((E17*(F17/100)+E17)),0)</f>
        <v>363000000</v>
      </c>
      <c r="H17" s="147">
        <f>MIN(D17,40%*G17)</f>
        <v>200000</v>
      </c>
      <c r="I17" s="148"/>
      <c r="J17" s="145"/>
      <c r="K17" s="146">
        <f>ROUND(((I17*(J17/100)+I17)),0)</f>
        <v>0</v>
      </c>
      <c r="L17" s="147">
        <f>MIN(D17,40%*K17)</f>
        <v>0</v>
      </c>
      <c r="M17" s="148"/>
      <c r="N17" s="145"/>
      <c r="O17" s="147">
        <f>ROUND(((M17*(N17/100)+M17)),0)</f>
        <v>0</v>
      </c>
      <c r="P17" s="149">
        <f>MIN(D17,40%*O17)</f>
        <v>0</v>
      </c>
    </row>
    <row r="18" spans="1:16" s="93" customFormat="1" ht="20.100000000000001" customHeight="1">
      <c r="A18" s="140" t="s">
        <v>116</v>
      </c>
      <c r="B18" s="141" t="s">
        <v>102</v>
      </c>
      <c r="C18" s="142">
        <f t="shared" si="5"/>
        <v>0</v>
      </c>
      <c r="D18" s="143">
        <v>200000</v>
      </c>
      <c r="E18" s="144"/>
      <c r="F18" s="145"/>
      <c r="G18" s="146">
        <f>ROUND(((E18*(F18/100)+E18)),0)</f>
        <v>0</v>
      </c>
      <c r="H18" s="147">
        <f>MIN(D18,40%*G18)</f>
        <v>0</v>
      </c>
      <c r="I18" s="148"/>
      <c r="J18" s="145"/>
      <c r="K18" s="146">
        <f>ROUND(((I18*(J18/100)+I18)),0)</f>
        <v>0</v>
      </c>
      <c r="L18" s="147">
        <f>MIN(D18,40%*K18)</f>
        <v>0</v>
      </c>
      <c r="M18" s="148"/>
      <c r="N18" s="145"/>
      <c r="O18" s="147">
        <f>ROUND(((M18*(N18/100)+M18)),0)</f>
        <v>0</v>
      </c>
      <c r="P18" s="149">
        <f>MIN(D18,40%*O18)</f>
        <v>0</v>
      </c>
    </row>
    <row r="19" spans="1:16" s="93" customFormat="1" ht="20.100000000000001" customHeight="1">
      <c r="A19" s="130" t="s">
        <v>115</v>
      </c>
      <c r="B19" s="131" t="s">
        <v>114</v>
      </c>
      <c r="C19" s="132">
        <f t="shared" si="5"/>
        <v>0</v>
      </c>
      <c r="D19" s="133"/>
      <c r="E19" s="134"/>
      <c r="F19" s="135"/>
      <c r="G19" s="135">
        <f>SUM(G20:G21)</f>
        <v>0</v>
      </c>
      <c r="H19" s="132">
        <f>SUM(H20:H21)</f>
        <v>0</v>
      </c>
      <c r="I19" s="137"/>
      <c r="J19" s="135"/>
      <c r="K19" s="135">
        <f>SUM(K20:K21)</f>
        <v>0</v>
      </c>
      <c r="L19" s="132">
        <f>SUM(L20:L21)</f>
        <v>0</v>
      </c>
      <c r="M19" s="137"/>
      <c r="N19" s="135"/>
      <c r="O19" s="135">
        <f>SUM(O20:O21)</f>
        <v>0</v>
      </c>
      <c r="P19" s="132">
        <f>SUM(P20:P21)</f>
        <v>0</v>
      </c>
    </row>
    <row r="20" spans="1:16" s="93" customFormat="1" ht="20.100000000000001" customHeight="1">
      <c r="A20" s="140" t="s">
        <v>113</v>
      </c>
      <c r="B20" s="141" t="s">
        <v>102</v>
      </c>
      <c r="C20" s="142">
        <f t="shared" ref="C20" si="13">G20+K20+O20</f>
        <v>0</v>
      </c>
      <c r="D20" s="143">
        <v>100000</v>
      </c>
      <c r="E20" s="144"/>
      <c r="F20" s="145"/>
      <c r="G20" s="146">
        <f>ROUND(((E20*(F20/100)+E20)),0)</f>
        <v>0</v>
      </c>
      <c r="H20" s="147">
        <f>MIN(D20,40%*G20)</f>
        <v>0</v>
      </c>
      <c r="I20" s="148"/>
      <c r="J20" s="145"/>
      <c r="K20" s="146">
        <f>ROUND(((I20*(J20/100)+I20)),0)</f>
        <v>0</v>
      </c>
      <c r="L20" s="175">
        <f>MIN(D20,40%*K20)</f>
        <v>0</v>
      </c>
      <c r="M20" s="148"/>
      <c r="N20" s="145"/>
      <c r="O20" s="147">
        <f>ROUND(((M20*(N20/100)+M20)),0)</f>
        <v>0</v>
      </c>
      <c r="P20" s="149">
        <f>MIN(D20,40%*O20)</f>
        <v>0</v>
      </c>
    </row>
    <row r="21" spans="1:16" s="93" customFormat="1" ht="20.100000000000001" customHeight="1">
      <c r="A21" s="140" t="s">
        <v>113</v>
      </c>
      <c r="B21" s="141" t="s">
        <v>102</v>
      </c>
      <c r="C21" s="142">
        <f t="shared" si="5"/>
        <v>0</v>
      </c>
      <c r="D21" s="143">
        <v>100000</v>
      </c>
      <c r="E21" s="144"/>
      <c r="F21" s="145"/>
      <c r="G21" s="146">
        <f>ROUND(((E21*(F21/100)+E21)),0)</f>
        <v>0</v>
      </c>
      <c r="H21" s="147">
        <f>MIN(D21,40%*G21)</f>
        <v>0</v>
      </c>
      <c r="I21" s="148"/>
      <c r="J21" s="145"/>
      <c r="K21" s="146">
        <f>ROUND(((I21*(J21/100)+I21)),0)</f>
        <v>0</v>
      </c>
      <c r="L21" s="175">
        <f>MIN(D21,40%*K21)</f>
        <v>0</v>
      </c>
      <c r="M21" s="148"/>
      <c r="N21" s="145"/>
      <c r="O21" s="147">
        <f>ROUND(((M21*(N21/100)+M21)),0)</f>
        <v>0</v>
      </c>
      <c r="P21" s="149">
        <f>MIN(D21,40%*O21)</f>
        <v>0</v>
      </c>
    </row>
    <row r="22" spans="1:16" s="93" customFormat="1" ht="20.100000000000001" customHeight="1">
      <c r="A22" s="130" t="s">
        <v>112</v>
      </c>
      <c r="B22" s="131" t="s">
        <v>111</v>
      </c>
      <c r="C22" s="132">
        <f t="shared" si="5"/>
        <v>0</v>
      </c>
      <c r="D22" s="133"/>
      <c r="E22" s="134"/>
      <c r="F22" s="135"/>
      <c r="G22" s="135">
        <f>SUM(G23:G24)</f>
        <v>0</v>
      </c>
      <c r="H22" s="132">
        <f>SUM(H23:H24)</f>
        <v>0</v>
      </c>
      <c r="I22" s="137"/>
      <c r="J22" s="135"/>
      <c r="K22" s="135">
        <f>SUM(K23:K24)</f>
        <v>0</v>
      </c>
      <c r="L22" s="132">
        <f>SUM(L23:L24)</f>
        <v>0</v>
      </c>
      <c r="M22" s="137"/>
      <c r="N22" s="135"/>
      <c r="O22" s="135">
        <f>SUM(O23:O24)</f>
        <v>0</v>
      </c>
      <c r="P22" s="132">
        <f>SUM(P23:P24)</f>
        <v>0</v>
      </c>
    </row>
    <row r="23" spans="1:16" s="93" customFormat="1" ht="20.100000000000001" customHeight="1">
      <c r="A23" s="140" t="s">
        <v>110</v>
      </c>
      <c r="B23" s="141" t="s">
        <v>102</v>
      </c>
      <c r="C23" s="142">
        <f t="shared" ref="C23" si="14">G23+K23+O23</f>
        <v>0</v>
      </c>
      <c r="D23" s="143">
        <f>IF(E23=0,20000,IF(E23&gt;=40000,20000,10000))</f>
        <v>20000</v>
      </c>
      <c r="E23" s="144"/>
      <c r="F23" s="145"/>
      <c r="G23" s="146">
        <f>ROUND(((E23*(F23/100)+E23)),0)</f>
        <v>0</v>
      </c>
      <c r="H23" s="147">
        <f>MIN(D23,40%*G23)</f>
        <v>0</v>
      </c>
      <c r="I23" s="148"/>
      <c r="J23" s="145"/>
      <c r="K23" s="146">
        <f>ROUND(((I23*(J23/100)+I23)),0)</f>
        <v>0</v>
      </c>
      <c r="L23" s="175">
        <f>MIN(D23,40%*K23)</f>
        <v>0</v>
      </c>
      <c r="M23" s="148"/>
      <c r="N23" s="145"/>
      <c r="O23" s="147">
        <f>ROUND(((M23*(N23/100)+M23)),0)</f>
        <v>0</v>
      </c>
      <c r="P23" s="149">
        <f>MIN(D23,40%*O23)</f>
        <v>0</v>
      </c>
    </row>
    <row r="24" spans="1:16" s="93" customFormat="1" ht="20.100000000000001" customHeight="1">
      <c r="A24" s="140" t="s">
        <v>110</v>
      </c>
      <c r="B24" s="141" t="s">
        <v>102</v>
      </c>
      <c r="C24" s="142">
        <f t="shared" si="5"/>
        <v>0</v>
      </c>
      <c r="D24" s="143">
        <f>IF(E24=0,20000,IF(E24&gt;=40000,20000,10000))</f>
        <v>20000</v>
      </c>
      <c r="E24" s="144"/>
      <c r="F24" s="145"/>
      <c r="G24" s="146">
        <f>ROUND(((E24*(F24/100)+E24)),0)</f>
        <v>0</v>
      </c>
      <c r="H24" s="147">
        <f>MIN(D24,40%*G24)</f>
        <v>0</v>
      </c>
      <c r="I24" s="148"/>
      <c r="J24" s="145"/>
      <c r="K24" s="146">
        <f>ROUND(((I24*(J24/100)+I24)),0)</f>
        <v>0</v>
      </c>
      <c r="L24" s="175">
        <f>MIN(D24,40%*K24)</f>
        <v>0</v>
      </c>
      <c r="M24" s="148"/>
      <c r="N24" s="145"/>
      <c r="O24" s="147">
        <f>ROUND(((M24*(N24/100)+M24)),0)</f>
        <v>0</v>
      </c>
      <c r="P24" s="149">
        <f>MIN(D24,40%*O24)</f>
        <v>0</v>
      </c>
    </row>
    <row r="25" spans="1:16" s="93" customFormat="1" ht="20.100000000000001" customHeight="1">
      <c r="A25" s="130" t="s">
        <v>109</v>
      </c>
      <c r="B25" s="131" t="s">
        <v>108</v>
      </c>
      <c r="C25" s="132">
        <f t="shared" si="5"/>
        <v>0</v>
      </c>
      <c r="D25" s="143"/>
      <c r="E25" s="134"/>
      <c r="F25" s="135"/>
      <c r="G25" s="135">
        <f>SUM(G26:G27)</f>
        <v>0</v>
      </c>
      <c r="H25" s="132">
        <f>SUM(H26:H27)</f>
        <v>0</v>
      </c>
      <c r="I25" s="137"/>
      <c r="J25" s="135"/>
      <c r="K25" s="135">
        <f>SUM(K26:K27)</f>
        <v>0</v>
      </c>
      <c r="L25" s="132">
        <f>SUM(L26:L27)</f>
        <v>0</v>
      </c>
      <c r="M25" s="137"/>
      <c r="N25" s="135"/>
      <c r="O25" s="135">
        <f>SUM(O26:O27)</f>
        <v>0</v>
      </c>
      <c r="P25" s="132">
        <f>SUM(P26:P27)</f>
        <v>0</v>
      </c>
    </row>
    <row r="26" spans="1:16" s="93" customFormat="1" ht="20.100000000000001" customHeight="1">
      <c r="A26" s="140" t="s">
        <v>107</v>
      </c>
      <c r="B26" s="141" t="s">
        <v>102</v>
      </c>
      <c r="C26" s="142">
        <f t="shared" ref="C26" si="15">G26+K26+O26</f>
        <v>0</v>
      </c>
      <c r="D26" s="143">
        <f>IF(E26=0,50000, IF(E26&gt;=100000,50000,25000))</f>
        <v>50000</v>
      </c>
      <c r="E26" s="144"/>
      <c r="F26" s="145"/>
      <c r="G26" s="146">
        <f>ROUND(((E26*(F26/100)+E26)),0)</f>
        <v>0</v>
      </c>
      <c r="H26" s="147">
        <f>MIN(D26,40%*G26)</f>
        <v>0</v>
      </c>
      <c r="I26" s="148"/>
      <c r="J26" s="145"/>
      <c r="K26" s="146">
        <f>ROUND(((I26*(J26/100)+I26)),0)</f>
        <v>0</v>
      </c>
      <c r="L26" s="147">
        <f>MIN(D26,40%*K26)</f>
        <v>0</v>
      </c>
      <c r="M26" s="148"/>
      <c r="N26" s="145"/>
      <c r="O26" s="147">
        <f>ROUND(((M26*(N26/100)+M26)),0)</f>
        <v>0</v>
      </c>
      <c r="P26" s="149">
        <f>MIN(D26,40%*O26)</f>
        <v>0</v>
      </c>
    </row>
    <row r="27" spans="1:16" s="93" customFormat="1" ht="20.100000000000001" customHeight="1">
      <c r="A27" s="140" t="s">
        <v>107</v>
      </c>
      <c r="B27" s="141" t="s">
        <v>102</v>
      </c>
      <c r="C27" s="142">
        <f t="shared" si="5"/>
        <v>0</v>
      </c>
      <c r="D27" s="143">
        <f>IF(E27=0,50000, IF(E27&gt;=100000,50000,25000))</f>
        <v>50000</v>
      </c>
      <c r="E27" s="144"/>
      <c r="F27" s="145"/>
      <c r="G27" s="146">
        <f>ROUND(((E27*(F27/100)+E27)),0)</f>
        <v>0</v>
      </c>
      <c r="H27" s="147">
        <f>MIN(D27,40%*G27)</f>
        <v>0</v>
      </c>
      <c r="I27" s="148"/>
      <c r="J27" s="145"/>
      <c r="K27" s="146">
        <f>ROUND(((I27*(J27/100)+I27)),0)</f>
        <v>0</v>
      </c>
      <c r="L27" s="147">
        <f>MIN(D27,40%*K27)</f>
        <v>0</v>
      </c>
      <c r="M27" s="148"/>
      <c r="N27" s="145"/>
      <c r="O27" s="147">
        <f>ROUND(((M27*(N27/100)+M27)),0)</f>
        <v>0</v>
      </c>
      <c r="P27" s="149">
        <f>MIN(D27,40%*O27)</f>
        <v>0</v>
      </c>
    </row>
    <row r="28" spans="1:16" s="93" customFormat="1" ht="20.100000000000001" customHeight="1">
      <c r="A28" s="130" t="s">
        <v>106</v>
      </c>
      <c r="B28" s="131" t="s">
        <v>105</v>
      </c>
      <c r="C28" s="132">
        <f t="shared" si="5"/>
        <v>0</v>
      </c>
      <c r="D28" s="133"/>
      <c r="E28" s="134"/>
      <c r="F28" s="135"/>
      <c r="G28" s="135">
        <f>SUM(G29:G30)</f>
        <v>0</v>
      </c>
      <c r="H28" s="132">
        <f>SUM(H29:H30)</f>
        <v>0</v>
      </c>
      <c r="I28" s="137"/>
      <c r="J28" s="135"/>
      <c r="K28" s="135">
        <f>SUM(K29:K30)</f>
        <v>0</v>
      </c>
      <c r="L28" s="132">
        <f>SUM(L29:L30)</f>
        <v>0</v>
      </c>
      <c r="M28" s="137"/>
      <c r="N28" s="135"/>
      <c r="O28" s="132">
        <f>SUM(O29:O30)</f>
        <v>0</v>
      </c>
      <c r="P28" s="132">
        <f>SUM(P29:P30)</f>
        <v>0</v>
      </c>
    </row>
    <row r="29" spans="1:16" s="93" customFormat="1" ht="20.100000000000001" customHeight="1">
      <c r="A29" s="140" t="s">
        <v>104</v>
      </c>
      <c r="B29" s="141" t="s">
        <v>98</v>
      </c>
      <c r="C29" s="142">
        <f t="shared" si="5"/>
        <v>0</v>
      </c>
      <c r="D29" s="143">
        <v>150000</v>
      </c>
      <c r="E29" s="144"/>
      <c r="F29" s="145"/>
      <c r="G29" s="146">
        <f>ROUND(((E29*(F29/100)+E29)),0)</f>
        <v>0</v>
      </c>
      <c r="H29" s="147">
        <f>MIN(D29,40%*G29)</f>
        <v>0</v>
      </c>
      <c r="I29" s="148"/>
      <c r="J29" s="145"/>
      <c r="K29" s="146">
        <f>ROUND(((I29*(J29/100)+I29)),0)</f>
        <v>0</v>
      </c>
      <c r="L29" s="147">
        <f>MIN(D29,40%*K29)</f>
        <v>0</v>
      </c>
      <c r="M29" s="148"/>
      <c r="N29" s="145"/>
      <c r="O29" s="147">
        <f>ROUND(((M29*(N29/100)+M29)),0)</f>
        <v>0</v>
      </c>
      <c r="P29" s="149">
        <f>MIN(D29,40%*O29)</f>
        <v>0</v>
      </c>
    </row>
    <row r="30" spans="1:16" s="93" customFormat="1" ht="20.100000000000001" customHeight="1">
      <c r="A30" s="140" t="s">
        <v>103</v>
      </c>
      <c r="B30" s="141" t="s">
        <v>102</v>
      </c>
      <c r="C30" s="142">
        <f t="shared" si="5"/>
        <v>0</v>
      </c>
      <c r="D30" s="143">
        <v>1000000</v>
      </c>
      <c r="E30" s="144"/>
      <c r="F30" s="145"/>
      <c r="G30" s="146">
        <f>ROUND(((E30*(F30/100)+E30)),0)</f>
        <v>0</v>
      </c>
      <c r="H30" s="147">
        <f>MIN(D30,40%*G30)</f>
        <v>0</v>
      </c>
      <c r="I30" s="148"/>
      <c r="J30" s="145"/>
      <c r="K30" s="146">
        <f>ROUND(((I30*(J30/100)+I30)),0)</f>
        <v>0</v>
      </c>
      <c r="L30" s="147">
        <f>MIN(D30,40%*K30)</f>
        <v>0</v>
      </c>
      <c r="M30" s="148"/>
      <c r="N30" s="145"/>
      <c r="O30" s="147">
        <f>ROUND(((M30*(N30/100)+M30)),0)</f>
        <v>0</v>
      </c>
      <c r="P30" s="149">
        <f>MIN(D30,40%*O30)</f>
        <v>0</v>
      </c>
    </row>
    <row r="31" spans="1:16" s="93" customFormat="1" ht="20.100000000000001" customHeight="1">
      <c r="A31" s="130" t="s">
        <v>101</v>
      </c>
      <c r="B31" s="131" t="s">
        <v>100</v>
      </c>
      <c r="C31" s="132">
        <f t="shared" si="5"/>
        <v>1210000</v>
      </c>
      <c r="D31" s="133"/>
      <c r="E31" s="134"/>
      <c r="F31" s="135"/>
      <c r="G31" s="135">
        <f>SUM(G32:G33)</f>
        <v>0</v>
      </c>
      <c r="H31" s="132">
        <f>SUM(H32:H33)</f>
        <v>0</v>
      </c>
      <c r="I31" s="137"/>
      <c r="J31" s="135"/>
      <c r="K31" s="135">
        <f>SUM(K32:K33)</f>
        <v>0</v>
      </c>
      <c r="L31" s="132">
        <f>SUM(L32:L33)</f>
        <v>0</v>
      </c>
      <c r="M31" s="137"/>
      <c r="N31" s="135"/>
      <c r="O31" s="135">
        <f>SUM(O32:O33)</f>
        <v>1210000</v>
      </c>
      <c r="P31" s="132">
        <f>SUM(P32:P33)</f>
        <v>250000</v>
      </c>
    </row>
    <row r="32" spans="1:16" s="93" customFormat="1" ht="20.100000000000001" customHeight="1">
      <c r="A32" s="180" t="s">
        <v>99</v>
      </c>
      <c r="B32" s="141" t="s">
        <v>98</v>
      </c>
      <c r="C32" s="181">
        <f t="shared" ref="C32" si="16">G32+K32+O32</f>
        <v>0</v>
      </c>
      <c r="D32" s="182">
        <v>250000</v>
      </c>
      <c r="E32" s="144"/>
      <c r="F32" s="145"/>
      <c r="G32" s="146">
        <f>ROUND(((E32*(F32/100)+E32)),0)</f>
        <v>0</v>
      </c>
      <c r="H32" s="147">
        <f>MIN(D32,40%*G32)</f>
        <v>0</v>
      </c>
      <c r="I32" s="148"/>
      <c r="J32" s="145"/>
      <c r="K32" s="146">
        <f>ROUND(((I32*(J32/100)+I32)),0)</f>
        <v>0</v>
      </c>
      <c r="L32" s="147">
        <f>MIN(D32,40%*K32)</f>
        <v>0</v>
      </c>
      <c r="M32" s="148"/>
      <c r="N32" s="145"/>
      <c r="O32" s="147">
        <f>ROUND(((M32*(N32/100)+M32)),0)</f>
        <v>0</v>
      </c>
      <c r="P32" s="149">
        <f>MIN(D32,40%*O32)</f>
        <v>0</v>
      </c>
    </row>
    <row r="33" spans="1:22" s="93" customFormat="1" ht="20.100000000000001" customHeight="1">
      <c r="A33" s="180" t="s">
        <v>99</v>
      </c>
      <c r="B33" s="141" t="s">
        <v>98</v>
      </c>
      <c r="C33" s="181">
        <f t="shared" si="5"/>
        <v>1210000</v>
      </c>
      <c r="D33" s="182">
        <v>250000</v>
      </c>
      <c r="E33" s="144"/>
      <c r="F33" s="145"/>
      <c r="G33" s="146">
        <f>ROUND(((E33*(F33/100)+E33)),0)</f>
        <v>0</v>
      </c>
      <c r="H33" s="147">
        <f>MIN(D33,40%*G33)</f>
        <v>0</v>
      </c>
      <c r="I33" s="148"/>
      <c r="J33" s="145"/>
      <c r="K33" s="146">
        <f>ROUND(((I33*(J33/100)+I33)),0)</f>
        <v>0</v>
      </c>
      <c r="L33" s="147">
        <f>MIN(D33,40%*K33)</f>
        <v>0</v>
      </c>
      <c r="M33" s="148">
        <v>1000000</v>
      </c>
      <c r="N33" s="145">
        <v>21</v>
      </c>
      <c r="O33" s="147">
        <f>ROUND(((M33*(N33/100)+M33)),0)</f>
        <v>1210000</v>
      </c>
      <c r="P33" s="149">
        <f>MIN(D33,40%*O33)</f>
        <v>250000</v>
      </c>
    </row>
    <row r="34" spans="1:22" s="93" customFormat="1" ht="20.100000000000001" customHeight="1">
      <c r="A34" s="130" t="s">
        <v>179</v>
      </c>
      <c r="B34" s="179" t="s">
        <v>184</v>
      </c>
      <c r="C34" s="132">
        <f>G34+K34+O34</f>
        <v>0</v>
      </c>
      <c r="D34" s="133"/>
      <c r="E34" s="134"/>
      <c r="F34" s="135"/>
      <c r="G34" s="135">
        <f>SUM(G35:G36)</f>
        <v>0</v>
      </c>
      <c r="H34" s="132">
        <f>SUM(H35:H36)</f>
        <v>0</v>
      </c>
      <c r="I34" s="137"/>
      <c r="J34" s="135"/>
      <c r="K34" s="135">
        <f>SUM(K35:K36)</f>
        <v>0</v>
      </c>
      <c r="L34" s="132">
        <f>SUM(L35:L36)</f>
        <v>0</v>
      </c>
      <c r="M34" s="137"/>
      <c r="N34" s="135"/>
      <c r="O34" s="135">
        <f>SUM(O35:O36)</f>
        <v>0</v>
      </c>
      <c r="P34" s="132">
        <f>SUM(P35:P36)</f>
        <v>0</v>
      </c>
    </row>
    <row r="35" spans="1:22" s="93" customFormat="1" ht="20.100000000000001" customHeight="1">
      <c r="A35" s="180" t="s">
        <v>185</v>
      </c>
      <c r="B35" s="141"/>
      <c r="C35" s="181">
        <f t="shared" ref="C35" si="17">G35+K35+O35</f>
        <v>0</v>
      </c>
      <c r="D35" s="182">
        <v>20000</v>
      </c>
      <c r="E35" s="183"/>
      <c r="F35" s="184"/>
      <c r="G35" s="185">
        <f>ROUND(((E35*(F35/100)+E35)),0)</f>
        <v>0</v>
      </c>
      <c r="H35" s="175">
        <f>MIN(D35,40%*G35)</f>
        <v>0</v>
      </c>
      <c r="I35" s="186"/>
      <c r="J35" s="184"/>
      <c r="K35" s="185">
        <f>ROUND(((I35*(J35/100)+I35)),0)</f>
        <v>0</v>
      </c>
      <c r="L35" s="175">
        <f>MIN(D35,40%*K35)</f>
        <v>0</v>
      </c>
      <c r="M35" s="186"/>
      <c r="N35" s="184"/>
      <c r="O35" s="175">
        <f>ROUND(((M35*(N35/100)+M35)),0)</f>
        <v>0</v>
      </c>
      <c r="P35" s="187">
        <f>MIN(D35,40%*O35)</f>
        <v>0</v>
      </c>
    </row>
    <row r="36" spans="1:22" s="93" customFormat="1" ht="20.100000000000001" customHeight="1" thickBot="1">
      <c r="A36" s="188" t="s">
        <v>185</v>
      </c>
      <c r="B36" s="189"/>
      <c r="C36" s="190">
        <f t="shared" si="5"/>
        <v>0</v>
      </c>
      <c r="D36" s="191">
        <v>20000</v>
      </c>
      <c r="E36" s="192"/>
      <c r="F36" s="193"/>
      <c r="G36" s="194">
        <f>ROUND(((E36*(F36/100)+E36)),0)</f>
        <v>0</v>
      </c>
      <c r="H36" s="195">
        <f>MIN(D36,40%*G36)</f>
        <v>0</v>
      </c>
      <c r="I36" s="196"/>
      <c r="J36" s="193"/>
      <c r="K36" s="194">
        <f>ROUND(((I36*(J36/100)+I36)),0)</f>
        <v>0</v>
      </c>
      <c r="L36" s="195">
        <f>MIN(D36,40%*K36)</f>
        <v>0</v>
      </c>
      <c r="M36" s="196"/>
      <c r="N36" s="193"/>
      <c r="O36" s="195">
        <f>ROUND(((M36*(N36/100)+M36)),0)</f>
        <v>0</v>
      </c>
      <c r="P36" s="197">
        <f>MIN(D36,40%*O36)</f>
        <v>0</v>
      </c>
    </row>
    <row r="37" spans="1:22" s="93" customFormat="1" ht="20.100000000000001" customHeight="1">
      <c r="A37" s="351" t="s">
        <v>180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</row>
    <row r="38" spans="1:22" s="93" customFormat="1" ht="20.100000000000001" customHeight="1">
      <c r="A38" s="352"/>
      <c r="B38" s="352"/>
      <c r="C38" s="352"/>
      <c r="D38" s="352"/>
      <c r="E38" s="352"/>
      <c r="F38" s="352"/>
      <c r="G38" s="352"/>
      <c r="H38" s="352"/>
      <c r="I38" s="352"/>
      <c r="J38" s="352"/>
      <c r="K38" s="352"/>
      <c r="L38" s="352"/>
      <c r="M38" s="352"/>
      <c r="N38" s="352"/>
      <c r="O38" s="352"/>
      <c r="P38" s="352"/>
    </row>
    <row r="39" spans="1:22" s="93" customFormat="1" ht="20.100000000000001" customHeight="1" thickBot="1">
      <c r="A39" s="150"/>
      <c r="B39" s="151"/>
      <c r="C39" s="152"/>
      <c r="D39" s="152"/>
      <c r="E39" s="153"/>
      <c r="F39" s="153"/>
      <c r="G39" s="153"/>
      <c r="H39" s="153"/>
      <c r="I39" s="176"/>
      <c r="J39" s="176"/>
      <c r="K39" s="176"/>
      <c r="L39" s="153"/>
      <c r="M39" s="154"/>
      <c r="N39" s="154"/>
      <c r="O39" s="176"/>
      <c r="P39" s="153"/>
    </row>
    <row r="40" spans="1:22" s="93" customFormat="1" ht="20.100000000000001" customHeight="1">
      <c r="A40" s="150"/>
      <c r="B40" s="155" t="s">
        <v>83</v>
      </c>
      <c r="C40" s="156">
        <f>C6</f>
        <v>366751000</v>
      </c>
      <c r="D40" s="157" t="s">
        <v>84</v>
      </c>
      <c r="E40" s="158"/>
      <c r="F40" s="158"/>
      <c r="G40" s="432">
        <f>G6</f>
        <v>363121000</v>
      </c>
      <c r="H40" s="433"/>
      <c r="I40" s="162"/>
      <c r="J40" s="177"/>
      <c r="K40" s="432">
        <f>K6</f>
        <v>2420000</v>
      </c>
      <c r="L40" s="433"/>
      <c r="M40" s="159"/>
      <c r="N40" s="159"/>
      <c r="O40" s="438">
        <f>O6</f>
        <v>1210000</v>
      </c>
      <c r="P40" s="439"/>
      <c r="Q40" s="172"/>
      <c r="R40" s="172"/>
    </row>
    <row r="41" spans="1:22" s="93" customFormat="1" ht="20.100000000000001" customHeight="1">
      <c r="A41" s="150"/>
      <c r="B41" s="160" t="s">
        <v>85</v>
      </c>
      <c r="C41" s="431">
        <f>H6+L6+P6</f>
        <v>548400</v>
      </c>
      <c r="D41" s="161">
        <f>IFERROR(C41/C40,)</f>
        <v>1.4952924463736976E-3</v>
      </c>
      <c r="E41" s="110"/>
      <c r="F41" s="110"/>
      <c r="G41" s="434">
        <f>H6</f>
        <v>248400</v>
      </c>
      <c r="H41" s="435"/>
      <c r="I41" s="162"/>
      <c r="J41" s="177"/>
      <c r="K41" s="434">
        <f>L6</f>
        <v>50000</v>
      </c>
      <c r="L41" s="435"/>
      <c r="M41" s="163"/>
      <c r="N41" s="163"/>
      <c r="O41" s="440">
        <f>P6</f>
        <v>250000</v>
      </c>
      <c r="P41" s="441"/>
      <c r="Q41" s="172"/>
      <c r="R41" s="172"/>
      <c r="S41" s="172"/>
      <c r="T41" s="172"/>
      <c r="U41" s="172"/>
      <c r="V41" s="172"/>
    </row>
    <row r="42" spans="1:22" s="93" customFormat="1" ht="20.100000000000001" customHeight="1" thickBot="1">
      <c r="A42" s="164"/>
      <c r="B42" s="165" t="s">
        <v>86</v>
      </c>
      <c r="C42" s="166">
        <f>C40-C41</f>
        <v>366202600</v>
      </c>
      <c r="D42" s="167">
        <v>1</v>
      </c>
      <c r="E42" s="168"/>
      <c r="F42" s="168"/>
      <c r="G42" s="436">
        <f>G40-G41</f>
        <v>362872600</v>
      </c>
      <c r="H42" s="437"/>
      <c r="I42" s="169"/>
      <c r="J42" s="178"/>
      <c r="K42" s="436">
        <f>K40-K41</f>
        <v>2370000</v>
      </c>
      <c r="L42" s="437"/>
      <c r="M42" s="170"/>
      <c r="N42" s="170"/>
      <c r="O42" s="442">
        <f>O40-O41</f>
        <v>960000</v>
      </c>
      <c r="P42" s="443"/>
      <c r="Q42" s="172"/>
    </row>
    <row r="43" spans="1:22" s="93" customFormat="1" ht="20.100000000000001" customHeight="1">
      <c r="A43" s="25"/>
      <c r="B43" s="96"/>
      <c r="C43" s="95"/>
      <c r="D43" s="77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171"/>
      <c r="P43" s="206"/>
      <c r="Q43" s="172"/>
    </row>
    <row r="44" spans="1:22" s="93" customFormat="1" ht="20.100000000000001" customHeight="1">
      <c r="A44" s="25"/>
      <c r="B44" s="77"/>
      <c r="C44" s="77"/>
      <c r="D44" s="94"/>
      <c r="E44" s="76"/>
      <c r="F44" s="76"/>
      <c r="G44" s="76"/>
      <c r="H44" s="76"/>
      <c r="I44" s="76"/>
      <c r="J44" s="25"/>
      <c r="K44" s="25"/>
      <c r="L44" s="76"/>
      <c r="M44" s="25"/>
      <c r="N44" s="25"/>
      <c r="O44" s="25"/>
      <c r="P44" s="76"/>
    </row>
    <row r="45" spans="1:22" s="93" customFormat="1" ht="20.100000000000001" customHeight="1">
      <c r="A45" s="47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57" spans="1:5">
      <c r="A57" s="198"/>
      <c r="B57" s="199"/>
      <c r="C57" s="199"/>
      <c r="D57" s="199"/>
      <c r="E57" s="199"/>
    </row>
    <row r="58" spans="1:5">
      <c r="A58" s="198"/>
      <c r="B58" s="199"/>
      <c r="C58" s="199"/>
      <c r="D58" s="199"/>
      <c r="E58" s="199"/>
    </row>
    <row r="59" spans="1:5">
      <c r="A59" s="198"/>
      <c r="B59" s="199"/>
      <c r="C59" s="199"/>
      <c r="D59" s="199"/>
      <c r="E59" s="199"/>
    </row>
    <row r="60" spans="1:5">
      <c r="A60" s="200"/>
      <c r="B60" s="201"/>
      <c r="C60" s="202"/>
      <c r="D60" s="202"/>
      <c r="E60" s="199"/>
    </row>
    <row r="61" spans="1:5">
      <c r="A61" s="200"/>
      <c r="B61" s="201"/>
      <c r="C61" s="202"/>
      <c r="D61" s="203"/>
      <c r="E61" s="199"/>
    </row>
    <row r="62" spans="1:5">
      <c r="A62" s="200"/>
      <c r="B62" s="201"/>
      <c r="C62" s="202"/>
      <c r="D62" s="203"/>
      <c r="E62" s="199"/>
    </row>
    <row r="63" spans="1:5">
      <c r="A63" s="200"/>
      <c r="B63" s="201"/>
      <c r="C63" s="202"/>
      <c r="D63" s="203"/>
      <c r="E63" s="199"/>
    </row>
    <row r="64" spans="1:5">
      <c r="A64" s="200"/>
      <c r="B64" s="201"/>
      <c r="C64" s="202"/>
      <c r="D64" s="203"/>
      <c r="E64" s="199"/>
    </row>
    <row r="65" spans="1:5">
      <c r="A65" s="200"/>
      <c r="B65" s="201"/>
      <c r="C65" s="202"/>
      <c r="D65" s="202"/>
      <c r="E65" s="199"/>
    </row>
    <row r="66" spans="1:5">
      <c r="A66" s="200"/>
      <c r="B66" s="201"/>
      <c r="C66" s="202"/>
      <c r="D66" s="203"/>
      <c r="E66" s="199"/>
    </row>
    <row r="67" spans="1:5">
      <c r="A67" s="200"/>
      <c r="B67" s="201"/>
      <c r="C67" s="202"/>
      <c r="D67" s="203"/>
      <c r="E67" s="199"/>
    </row>
    <row r="68" spans="1:5">
      <c r="A68" s="200"/>
      <c r="B68" s="201"/>
      <c r="C68" s="202"/>
      <c r="D68" s="203"/>
      <c r="E68" s="199"/>
    </row>
    <row r="69" spans="1:5">
      <c r="A69" s="200"/>
      <c r="B69" s="201"/>
      <c r="C69" s="202"/>
      <c r="D69" s="202"/>
      <c r="E69" s="199"/>
    </row>
    <row r="70" spans="1:5">
      <c r="A70" s="200"/>
      <c r="B70" s="201"/>
      <c r="C70" s="202"/>
      <c r="D70" s="203"/>
      <c r="E70" s="199"/>
    </row>
    <row r="71" spans="1:5">
      <c r="A71" s="200"/>
      <c r="B71" s="201"/>
      <c r="C71" s="202"/>
      <c r="D71" s="202"/>
      <c r="E71" s="199"/>
    </row>
    <row r="72" spans="1:5">
      <c r="A72" s="200"/>
      <c r="B72" s="201"/>
      <c r="C72" s="202"/>
      <c r="D72" s="203"/>
      <c r="E72" s="199"/>
    </row>
    <row r="73" spans="1:5">
      <c r="A73" s="200"/>
      <c r="B73" s="201"/>
      <c r="C73" s="202"/>
      <c r="D73" s="202"/>
      <c r="E73" s="199"/>
    </row>
    <row r="74" spans="1:5">
      <c r="A74" s="200"/>
      <c r="B74" s="201"/>
      <c r="C74" s="202"/>
      <c r="D74" s="203"/>
      <c r="E74" s="199"/>
    </row>
    <row r="75" spans="1:5">
      <c r="A75" s="200"/>
      <c r="B75" s="201"/>
      <c r="C75" s="202"/>
      <c r="D75" s="203"/>
      <c r="E75" s="199"/>
    </row>
    <row r="76" spans="1:5">
      <c r="A76" s="200"/>
      <c r="B76" s="201"/>
      <c r="C76" s="202"/>
      <c r="D76" s="203"/>
      <c r="E76" s="199"/>
    </row>
    <row r="77" spans="1:5">
      <c r="A77" s="200"/>
      <c r="B77" s="201"/>
      <c r="C77" s="202"/>
      <c r="D77" s="202"/>
      <c r="E77" s="199"/>
    </row>
    <row r="78" spans="1:5">
      <c r="A78" s="200"/>
      <c r="B78" s="201"/>
      <c r="C78" s="202"/>
      <c r="D78" s="203"/>
      <c r="E78" s="199"/>
    </row>
    <row r="79" spans="1:5">
      <c r="A79" s="200"/>
      <c r="B79" s="201"/>
      <c r="C79" s="202"/>
      <c r="D79" s="203"/>
      <c r="E79" s="199"/>
    </row>
    <row r="80" spans="1:5">
      <c r="A80" s="200"/>
      <c r="B80" s="201"/>
      <c r="C80" s="202"/>
      <c r="D80" s="202"/>
      <c r="E80" s="199"/>
    </row>
    <row r="81" spans="1:5">
      <c r="A81" s="200"/>
      <c r="B81" s="201"/>
      <c r="C81" s="202"/>
      <c r="D81" s="203"/>
      <c r="E81" s="199"/>
    </row>
    <row r="82" spans="1:5">
      <c r="A82" s="200"/>
      <c r="B82" s="201"/>
      <c r="C82" s="202"/>
      <c r="D82" s="202"/>
      <c r="E82" s="199"/>
    </row>
    <row r="83" spans="1:5">
      <c r="A83" s="200"/>
      <c r="B83" s="201"/>
      <c r="C83" s="202"/>
      <c r="D83" s="203"/>
      <c r="E83" s="199"/>
    </row>
    <row r="84" spans="1:5">
      <c r="A84" s="200"/>
      <c r="B84" s="201"/>
      <c r="C84" s="202"/>
      <c r="D84" s="202"/>
      <c r="E84" s="199"/>
    </row>
    <row r="85" spans="1:5">
      <c r="A85" s="200"/>
      <c r="B85" s="201"/>
      <c r="C85" s="202"/>
      <c r="D85" s="203"/>
      <c r="E85" s="199"/>
    </row>
    <row r="86" spans="1:5">
      <c r="A86" s="198"/>
      <c r="B86" s="199"/>
      <c r="C86" s="199"/>
      <c r="D86" s="199"/>
      <c r="E86" s="199"/>
    </row>
    <row r="87" spans="1:5">
      <c r="A87" s="198"/>
      <c r="B87" s="199"/>
      <c r="C87" s="199"/>
      <c r="D87" s="199"/>
      <c r="E87" s="199"/>
    </row>
    <row r="88" spans="1:5">
      <c r="A88" s="198"/>
      <c r="B88" s="199"/>
      <c r="C88" s="199"/>
      <c r="D88" s="199"/>
      <c r="E88" s="199"/>
    </row>
    <row r="89" spans="1:5">
      <c r="A89" s="198"/>
      <c r="B89" s="199"/>
      <c r="C89" s="199"/>
      <c r="D89" s="199"/>
      <c r="E89" s="199"/>
    </row>
    <row r="90" spans="1:5">
      <c r="A90" s="198"/>
      <c r="B90" s="199"/>
      <c r="C90" s="199"/>
      <c r="D90" s="199"/>
      <c r="E90" s="199"/>
    </row>
  </sheetData>
  <sheetProtection formatRows="0" insertColumns="0" insertRows="0" deleteColumns="0" deleteRows="0"/>
  <protectedRanges>
    <protectedRange sqref="A3" name="Oblast9_1_1"/>
    <protectedRange sqref="I34:J38 M34:N38 I6:J33 M6:N33" name="Oblast5_1"/>
    <protectedRange sqref="E6:F38" name="Oblast3_1_1"/>
    <protectedRange sqref="B6" name="Oblast2_1_1_2"/>
    <protectedRange sqref="B60:B85 B7:B38" name="Oblast2_1_1_1_1"/>
    <protectedRange sqref="B40:P42" name="Oblast11"/>
    <protectedRange sqref="D41" name="Oblast10"/>
  </protectedRanges>
  <mergeCells count="19">
    <mergeCell ref="O40:P40"/>
    <mergeCell ref="O41:P41"/>
    <mergeCell ref="O42:P42"/>
    <mergeCell ref="G40:H40"/>
    <mergeCell ref="G41:H41"/>
    <mergeCell ref="G42:H42"/>
    <mergeCell ref="K40:L40"/>
    <mergeCell ref="K41:L41"/>
    <mergeCell ref="K42:L42"/>
    <mergeCell ref="A37:P38"/>
    <mergeCell ref="E3:H3"/>
    <mergeCell ref="I3:L3"/>
    <mergeCell ref="M3:P3"/>
    <mergeCell ref="I4:K4"/>
    <mergeCell ref="B1:D1"/>
    <mergeCell ref="I1:K1"/>
    <mergeCell ref="A3:B3"/>
    <mergeCell ref="A4:D4"/>
    <mergeCell ref="E4:G4"/>
  </mergeCells>
  <pageMargins left="0.7" right="0.7" top="0.58437499999999998" bottom="0.75" header="0.3" footer="0.3"/>
  <pageSetup paperSize="9" scale="51" fitToHeight="0" orientation="landscape" useFirstPageNumber="1" horizontalDpi="4294967293" verticalDpi="4294967293" r:id="rId1"/>
  <headerFooter>
    <oddHeader>&amp;L&amp;G&amp;R&amp;G</oddHeader>
    <oddFooter>&amp;L&amp;"Segoe UI,Obyčejné"Příloha č. 1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J29"/>
  <sheetViews>
    <sheetView showGridLines="0" view="pageLayout" zoomScale="115" zoomScaleNormal="100" zoomScaleSheetLayoutView="100" zoomScalePageLayoutView="115" workbookViewId="0">
      <selection activeCell="C51" sqref="C51"/>
    </sheetView>
  </sheetViews>
  <sheetFormatPr defaultRowHeight="14.25"/>
  <cols>
    <col min="1" max="1" width="27.42578125" style="30" customWidth="1"/>
    <col min="2" max="2" width="6.7109375" style="30" customWidth="1"/>
    <col min="3" max="3" width="12.140625" style="30" customWidth="1"/>
    <col min="4" max="4" width="13.28515625" style="30" customWidth="1"/>
    <col min="5" max="5" width="20.7109375" style="30" customWidth="1"/>
    <col min="6" max="6" width="8.7109375" style="30" customWidth="1"/>
    <col min="7" max="7" width="8.140625" style="30" customWidth="1"/>
    <col min="8" max="8" width="3.28515625" style="30" customWidth="1"/>
    <col min="9" max="9" width="2.85546875" style="30" customWidth="1"/>
    <col min="10" max="10" width="2.28515625" style="30" customWidth="1"/>
    <col min="11" max="11" width="18.85546875" style="30" customWidth="1"/>
    <col min="12" max="16384" width="9.140625" style="30"/>
  </cols>
  <sheetData>
    <row r="1" spans="1:10" ht="39.75" customHeight="1" thickBot="1">
      <c r="A1" s="398" t="s">
        <v>93</v>
      </c>
      <c r="B1" s="398"/>
      <c r="C1" s="398"/>
      <c r="D1" s="398"/>
      <c r="E1" s="398"/>
      <c r="F1" s="398"/>
    </row>
    <row r="2" spans="1:10" ht="30" customHeight="1">
      <c r="A2" s="368" t="s">
        <v>44</v>
      </c>
      <c r="B2" s="371"/>
      <c r="C2" s="371"/>
      <c r="D2" s="371"/>
      <c r="E2" s="371"/>
      <c r="F2" s="372"/>
      <c r="G2" s="47"/>
      <c r="H2" s="47"/>
      <c r="I2" s="47"/>
      <c r="J2" s="54"/>
    </row>
    <row r="3" spans="1:10" ht="14.1" customHeight="1">
      <c r="A3" s="378" t="s">
        <v>45</v>
      </c>
      <c r="B3" s="214"/>
      <c r="C3" s="214"/>
      <c r="D3" s="214"/>
      <c r="E3" s="214"/>
      <c r="F3" s="55"/>
      <c r="G3" s="47"/>
      <c r="H3" s="47"/>
      <c r="I3" s="47"/>
      <c r="J3" s="54"/>
    </row>
    <row r="4" spans="1:10" ht="14.1" customHeight="1">
      <c r="A4" s="378" t="s">
        <v>46</v>
      </c>
      <c r="B4" s="214"/>
      <c r="C4" s="214"/>
      <c r="D4" s="214"/>
      <c r="E4" s="214"/>
      <c r="F4" s="379"/>
      <c r="G4" s="47"/>
      <c r="H4" s="47"/>
      <c r="I4" s="47"/>
      <c r="J4" s="54"/>
    </row>
    <row r="5" spans="1:10" ht="14.1" customHeight="1">
      <c r="A5" s="378" t="s">
        <v>47</v>
      </c>
      <c r="B5" s="214"/>
      <c r="C5" s="214"/>
      <c r="D5" s="214"/>
      <c r="E5" s="214"/>
      <c r="F5" s="379"/>
    </row>
    <row r="6" spans="1:10" ht="14.1" customHeight="1">
      <c r="A6" s="376" t="s">
        <v>48</v>
      </c>
      <c r="B6" s="377"/>
      <c r="C6" s="377"/>
      <c r="D6" s="377"/>
      <c r="E6" s="377"/>
      <c r="F6" s="383"/>
    </row>
    <row r="7" spans="1:10" ht="14.1" customHeight="1">
      <c r="A7" s="376" t="s">
        <v>49</v>
      </c>
      <c r="B7" s="377"/>
      <c r="C7" s="377"/>
      <c r="D7" s="377"/>
      <c r="E7" s="56"/>
      <c r="F7" s="57"/>
    </row>
    <row r="8" spans="1:10" ht="14.1" customHeight="1">
      <c r="A8" s="376" t="s">
        <v>87</v>
      </c>
      <c r="B8" s="377"/>
      <c r="C8" s="377"/>
      <c r="D8" s="377"/>
      <c r="E8" s="56"/>
      <c r="F8" s="57"/>
      <c r="G8" s="50"/>
      <c r="H8" s="50"/>
      <c r="I8" s="50"/>
    </row>
    <row r="9" spans="1:10" ht="14.1" customHeight="1">
      <c r="A9" s="378" t="s">
        <v>50</v>
      </c>
      <c r="B9" s="214"/>
      <c r="C9" s="214"/>
      <c r="D9" s="214"/>
      <c r="E9" s="214"/>
      <c r="F9" s="379"/>
      <c r="G9" s="50"/>
      <c r="H9" s="50"/>
      <c r="I9" s="50"/>
    </row>
    <row r="10" spans="1:10" ht="14.1" customHeight="1">
      <c r="A10" s="380" t="s">
        <v>51</v>
      </c>
      <c r="B10" s="381"/>
      <c r="C10" s="381"/>
      <c r="D10" s="381"/>
      <c r="E10" s="381"/>
      <c r="F10" s="382"/>
      <c r="G10" s="50"/>
      <c r="H10" s="50"/>
      <c r="I10" s="50"/>
    </row>
    <row r="11" spans="1:10" ht="14.1" customHeight="1">
      <c r="A11" s="376" t="s">
        <v>52</v>
      </c>
      <c r="B11" s="377"/>
      <c r="C11" s="377"/>
      <c r="D11" s="377"/>
      <c r="E11" s="377"/>
      <c r="F11" s="383"/>
      <c r="G11" s="50"/>
      <c r="H11" s="50"/>
      <c r="I11" s="50"/>
    </row>
    <row r="12" spans="1:10" ht="32.25" customHeight="1" thickBot="1">
      <c r="A12" s="384" t="s">
        <v>53</v>
      </c>
      <c r="B12" s="385"/>
      <c r="C12" s="385"/>
      <c r="D12" s="385"/>
      <c r="E12" s="385"/>
      <c r="F12" s="386"/>
    </row>
    <row r="13" spans="1:10" ht="25.5" customHeight="1">
      <c r="A13" s="368" t="s">
        <v>38</v>
      </c>
      <c r="B13" s="371"/>
      <c r="C13" s="371"/>
      <c r="D13" s="371"/>
      <c r="E13" s="371"/>
      <c r="F13" s="372"/>
    </row>
    <row r="14" spans="1:10" ht="119.25" customHeight="1" thickBot="1">
      <c r="A14" s="373" t="s">
        <v>54</v>
      </c>
      <c r="B14" s="374"/>
      <c r="C14" s="374"/>
      <c r="D14" s="374"/>
      <c r="E14" s="374"/>
      <c r="F14" s="375"/>
    </row>
    <row r="15" spans="1:10" ht="30" customHeight="1" thickBot="1">
      <c r="A15" s="387" t="s">
        <v>167</v>
      </c>
      <c r="B15" s="388"/>
      <c r="C15" s="388"/>
      <c r="D15" s="388"/>
      <c r="E15" s="388"/>
      <c r="F15" s="389"/>
      <c r="G15" s="48"/>
      <c r="H15" s="48"/>
      <c r="I15" s="48"/>
    </row>
    <row r="16" spans="1:10" ht="30" customHeight="1">
      <c r="A16" s="101" t="s">
        <v>168</v>
      </c>
      <c r="B16" s="102"/>
      <c r="C16" s="390" t="s">
        <v>169</v>
      </c>
      <c r="D16" s="390"/>
      <c r="E16" s="390"/>
      <c r="F16" s="391"/>
    </row>
    <row r="17" spans="1:6" ht="46.5" customHeight="1">
      <c r="A17" s="103"/>
      <c r="B17" s="102"/>
      <c r="C17" s="390" t="s">
        <v>170</v>
      </c>
      <c r="D17" s="390"/>
      <c r="E17" s="390"/>
      <c r="F17" s="391"/>
    </row>
    <row r="18" spans="1:6" ht="48" customHeight="1">
      <c r="A18" s="103"/>
      <c r="B18" s="102"/>
      <c r="C18" s="390" t="s">
        <v>171</v>
      </c>
      <c r="D18" s="390"/>
      <c r="E18" s="390"/>
      <c r="F18" s="391"/>
    </row>
    <row r="19" spans="1:6" ht="36" customHeight="1">
      <c r="A19" s="103"/>
      <c r="B19" s="102"/>
      <c r="C19" s="392" t="s">
        <v>172</v>
      </c>
      <c r="D19" s="392"/>
      <c r="E19" s="392"/>
      <c r="F19" s="393"/>
    </row>
    <row r="20" spans="1:6" ht="14.25" customHeight="1">
      <c r="A20" s="103"/>
      <c r="B20" s="102"/>
      <c r="C20" s="394" t="s">
        <v>173</v>
      </c>
      <c r="D20" s="395"/>
      <c r="E20" s="396"/>
      <c r="F20" s="104"/>
    </row>
    <row r="21" spans="1:6" ht="72" customHeight="1">
      <c r="A21" s="103"/>
      <c r="B21" s="102"/>
      <c r="C21" s="390" t="s">
        <v>174</v>
      </c>
      <c r="D21" s="390"/>
      <c r="E21" s="390"/>
      <c r="F21" s="391"/>
    </row>
    <row r="22" spans="1:6" ht="62.25" customHeight="1">
      <c r="A22" s="103"/>
      <c r="B22" s="102"/>
      <c r="C22" s="390" t="s">
        <v>175</v>
      </c>
      <c r="D22" s="390"/>
      <c r="E22" s="390"/>
      <c r="F22" s="391"/>
    </row>
    <row r="23" spans="1:6" ht="54.75" customHeight="1" thickBot="1">
      <c r="A23" s="397" t="s">
        <v>176</v>
      </c>
      <c r="B23" s="390"/>
      <c r="C23" s="390"/>
      <c r="D23" s="390"/>
      <c r="E23" s="390"/>
      <c r="F23" s="391"/>
    </row>
    <row r="24" spans="1:6" ht="30.75" customHeight="1">
      <c r="A24" s="368" t="s">
        <v>177</v>
      </c>
      <c r="B24" s="369"/>
      <c r="C24" s="369"/>
      <c r="D24" s="369"/>
      <c r="E24" s="369"/>
      <c r="F24" s="370"/>
    </row>
    <row r="25" spans="1:6" ht="122.25" customHeight="1" thickBot="1">
      <c r="A25" s="356" t="s">
        <v>55</v>
      </c>
      <c r="B25" s="357"/>
      <c r="C25" s="357"/>
      <c r="D25" s="357"/>
      <c r="E25" s="357"/>
      <c r="F25" s="358"/>
    </row>
    <row r="26" spans="1:6">
      <c r="A26" s="58" t="s">
        <v>56</v>
      </c>
      <c r="B26" s="359"/>
      <c r="C26" s="360"/>
      <c r="D26" s="360"/>
      <c r="E26" s="360"/>
      <c r="F26" s="361"/>
    </row>
    <row r="27" spans="1:6">
      <c r="A27" s="59" t="s">
        <v>57</v>
      </c>
      <c r="B27" s="362"/>
      <c r="C27" s="363"/>
      <c r="D27" s="363"/>
      <c r="E27" s="363"/>
      <c r="F27" s="364"/>
    </row>
    <row r="28" spans="1:6">
      <c r="A28" s="59" t="s">
        <v>58</v>
      </c>
      <c r="B28" s="362"/>
      <c r="C28" s="363"/>
      <c r="D28" s="363"/>
      <c r="E28" s="363"/>
      <c r="F28" s="364"/>
    </row>
    <row r="29" spans="1:6" ht="15" thickBot="1">
      <c r="A29" s="60" t="s">
        <v>14</v>
      </c>
      <c r="B29" s="365"/>
      <c r="C29" s="366"/>
      <c r="D29" s="366"/>
      <c r="E29" s="366"/>
      <c r="F29" s="367"/>
    </row>
  </sheetData>
  <mergeCells count="29">
    <mergeCell ref="C22:F22"/>
    <mergeCell ref="A23:F23"/>
    <mergeCell ref="A6:F6"/>
    <mergeCell ref="A1:F1"/>
    <mergeCell ref="A2:F2"/>
    <mergeCell ref="A3:E3"/>
    <mergeCell ref="A4:F4"/>
    <mergeCell ref="A5:F5"/>
    <mergeCell ref="A24:F24"/>
    <mergeCell ref="A13:F13"/>
    <mergeCell ref="A14:F14"/>
    <mergeCell ref="A7:D7"/>
    <mergeCell ref="A8:D8"/>
    <mergeCell ref="A9:F9"/>
    <mergeCell ref="A10:F10"/>
    <mergeCell ref="A11:F11"/>
    <mergeCell ref="A12:F12"/>
    <mergeCell ref="A15:F15"/>
    <mergeCell ref="C16:F16"/>
    <mergeCell ref="C17:F17"/>
    <mergeCell ref="C18:F18"/>
    <mergeCell ref="C19:F19"/>
    <mergeCell ref="C20:E20"/>
    <mergeCell ref="C21:F21"/>
    <mergeCell ref="A25:F25"/>
    <mergeCell ref="B26:F26"/>
    <mergeCell ref="B27:F27"/>
    <mergeCell ref="B28:F28"/>
    <mergeCell ref="B29:F29"/>
  </mergeCells>
  <dataValidations disablePrompts="1" count="3">
    <dataValidation type="list" allowBlank="1" showInputMessage="1" showErrorMessage="1" sqref="E8">
      <formula1>"UPLATŇUJI, NEUPLATŇUJI"</formula1>
    </dataValidation>
    <dataValidation type="list" allowBlank="1" showInputMessage="1" showErrorMessage="1" prompt="vyberte z možností" sqref="E7">
      <formula1>"investiční, neinivestiční, "</formula1>
    </dataValidation>
    <dataValidation type="list" allowBlank="1" showInputMessage="1" showErrorMessage="1" sqref="E6">
      <formula1>"investiční,neinvestiční,kombinace 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 alignWithMargins="0">
    <oddHeader>&amp;L&amp;G&amp;R&amp;G</oddHeader>
    <oddFooter>&amp;L&amp;"Segoe UI,Obyčejné"Příloha č. 1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Option Button 1">
              <controlPr defaultSize="0" autoFill="0" autoLine="0" autoPict="0">
                <anchor moveWithCells="1">
                  <from>
                    <xdr:col>1</xdr:col>
                    <xdr:colOff>180975</xdr:colOff>
                    <xdr:row>15</xdr:row>
                    <xdr:rowOff>0</xdr:rowOff>
                  </from>
                  <to>
                    <xdr:col>1</xdr:col>
                    <xdr:colOff>381000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Option Button 2">
              <controlPr defaultSize="0" autoFill="0" autoLine="0" autoPict="0">
                <anchor moveWithCells="1">
                  <from>
                    <xdr:col>1</xdr:col>
                    <xdr:colOff>180975</xdr:colOff>
                    <xdr:row>15</xdr:row>
                    <xdr:rowOff>342900</xdr:rowOff>
                  </from>
                  <to>
                    <xdr:col>1</xdr:col>
                    <xdr:colOff>371475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Option Button 3">
              <controlPr defaultSize="0" autoFill="0" autoLine="0" autoPict="0">
                <anchor moveWithCells="1">
                  <from>
                    <xdr:col>1</xdr:col>
                    <xdr:colOff>180975</xdr:colOff>
                    <xdr:row>17</xdr:row>
                    <xdr:rowOff>9525</xdr:rowOff>
                  </from>
                  <to>
                    <xdr:col>1</xdr:col>
                    <xdr:colOff>371475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Option Button 4">
              <controlPr defaultSize="0" autoFill="0" autoLine="0" autoPict="0">
                <anchor moveWithCells="1">
                  <from>
                    <xdr:col>1</xdr:col>
                    <xdr:colOff>180975</xdr:colOff>
                    <xdr:row>20</xdr:row>
                    <xdr:rowOff>9525</xdr:rowOff>
                  </from>
                  <to>
                    <xdr:col>1</xdr:col>
                    <xdr:colOff>371475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Option Button 5">
              <controlPr defaultSize="0" autoFill="0" autoLine="0" autoPict="0">
                <anchor moveWithCells="1">
                  <from>
                    <xdr:col>1</xdr:col>
                    <xdr:colOff>180975</xdr:colOff>
                    <xdr:row>21</xdr:row>
                    <xdr:rowOff>9525</xdr:rowOff>
                  </from>
                  <to>
                    <xdr:col>1</xdr:col>
                    <xdr:colOff>371475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Option Button 6">
              <controlPr defaultSize="0" autoFill="0" autoLine="0" autoPict="0">
                <anchor moveWithCells="1">
                  <from>
                    <xdr:col>1</xdr:col>
                    <xdr:colOff>180975</xdr:colOff>
                    <xdr:row>15</xdr:row>
                    <xdr:rowOff>0</xdr:rowOff>
                  </from>
                  <to>
                    <xdr:col>1</xdr:col>
                    <xdr:colOff>381000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Option Button 7">
              <controlPr defaultSize="0" autoFill="0" autoLine="0" autoPict="0">
                <anchor moveWithCells="1">
                  <from>
                    <xdr:col>1</xdr:col>
                    <xdr:colOff>180975</xdr:colOff>
                    <xdr:row>15</xdr:row>
                    <xdr:rowOff>342900</xdr:rowOff>
                  </from>
                  <to>
                    <xdr:col>1</xdr:col>
                    <xdr:colOff>371475</xdr:colOff>
                    <xdr:row>16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Option Button 8">
              <controlPr defaultSize="0" autoFill="0" autoLine="0" autoPict="0">
                <anchor moveWithCells="1">
                  <from>
                    <xdr:col>1</xdr:col>
                    <xdr:colOff>180975</xdr:colOff>
                    <xdr:row>17</xdr:row>
                    <xdr:rowOff>9525</xdr:rowOff>
                  </from>
                  <to>
                    <xdr:col>1</xdr:col>
                    <xdr:colOff>371475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Option Button 9">
              <controlPr defaultSize="0" autoFill="0" autoLine="0" autoPict="0">
                <anchor moveWithCells="1">
                  <from>
                    <xdr:col>1</xdr:col>
                    <xdr:colOff>180975</xdr:colOff>
                    <xdr:row>20</xdr:row>
                    <xdr:rowOff>9525</xdr:rowOff>
                  </from>
                  <to>
                    <xdr:col>1</xdr:col>
                    <xdr:colOff>371475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Option Button 10">
              <controlPr defaultSize="0" autoFill="0" autoLine="0" autoPict="0">
                <anchor moveWithCells="1">
                  <from>
                    <xdr:col>1</xdr:col>
                    <xdr:colOff>180975</xdr:colOff>
                    <xdr:row>21</xdr:row>
                    <xdr:rowOff>9525</xdr:rowOff>
                  </from>
                  <to>
                    <xdr:col>1</xdr:col>
                    <xdr:colOff>371475</xdr:colOff>
                    <xdr:row>21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20"/>
  <sheetViews>
    <sheetView showGridLines="0" view="pageLayout" zoomScale="110" zoomScaleNormal="100" zoomScalePageLayoutView="110" workbookViewId="0">
      <selection activeCell="C3" sqref="C3"/>
    </sheetView>
  </sheetViews>
  <sheetFormatPr defaultRowHeight="14.25"/>
  <cols>
    <col min="1" max="16384" width="9.140625" style="30"/>
  </cols>
  <sheetData>
    <row r="1" spans="1:9" ht="20.25">
      <c r="A1" s="98" t="s">
        <v>151</v>
      </c>
    </row>
    <row r="2" spans="1:9" ht="26.25" customHeight="1">
      <c r="A2" s="399" t="s">
        <v>150</v>
      </c>
      <c r="B2" s="399"/>
      <c r="C2" s="399"/>
      <c r="D2" s="399"/>
      <c r="E2" s="399"/>
      <c r="F2" s="399"/>
      <c r="G2" s="399"/>
      <c r="H2" s="399"/>
      <c r="I2" s="399"/>
    </row>
    <row r="4" spans="1:9" ht="17.25">
      <c r="A4" s="97" t="s">
        <v>149</v>
      </c>
    </row>
    <row r="5" spans="1:9" ht="6" customHeight="1" thickBot="1"/>
    <row r="6" spans="1:9">
      <c r="A6" s="400" t="s">
        <v>148</v>
      </c>
      <c r="B6" s="401"/>
      <c r="C6" s="401"/>
      <c r="D6" s="401"/>
      <c r="E6" s="401"/>
      <c r="F6" s="401"/>
      <c r="G6" s="401"/>
      <c r="H6" s="401"/>
      <c r="I6" s="402"/>
    </row>
    <row r="7" spans="1:9">
      <c r="A7" s="403"/>
      <c r="B7" s="404"/>
      <c r="C7" s="404"/>
      <c r="D7" s="404"/>
      <c r="E7" s="404"/>
      <c r="F7" s="404"/>
      <c r="G7" s="404"/>
      <c r="H7" s="404"/>
      <c r="I7" s="405"/>
    </row>
    <row r="8" spans="1:9">
      <c r="A8" s="403"/>
      <c r="B8" s="404"/>
      <c r="C8" s="404"/>
      <c r="D8" s="404"/>
      <c r="E8" s="404"/>
      <c r="F8" s="404"/>
      <c r="G8" s="404"/>
      <c r="H8" s="404"/>
      <c r="I8" s="405"/>
    </row>
    <row r="9" spans="1:9">
      <c r="A9" s="403"/>
      <c r="B9" s="404"/>
      <c r="C9" s="404"/>
      <c r="D9" s="404"/>
      <c r="E9" s="404"/>
      <c r="F9" s="404"/>
      <c r="G9" s="404"/>
      <c r="H9" s="404"/>
      <c r="I9" s="405"/>
    </row>
    <row r="10" spans="1:9">
      <c r="A10" s="403"/>
      <c r="B10" s="404"/>
      <c r="C10" s="404"/>
      <c r="D10" s="404"/>
      <c r="E10" s="404"/>
      <c r="F10" s="404"/>
      <c r="G10" s="404"/>
      <c r="H10" s="404"/>
      <c r="I10" s="405"/>
    </row>
    <row r="11" spans="1:9">
      <c r="A11" s="403"/>
      <c r="B11" s="404"/>
      <c r="C11" s="404"/>
      <c r="D11" s="404"/>
      <c r="E11" s="404"/>
      <c r="F11" s="404"/>
      <c r="G11" s="404"/>
      <c r="H11" s="404"/>
      <c r="I11" s="405"/>
    </row>
    <row r="12" spans="1:9">
      <c r="A12" s="403"/>
      <c r="B12" s="404"/>
      <c r="C12" s="404"/>
      <c r="D12" s="404"/>
      <c r="E12" s="404"/>
      <c r="F12" s="404"/>
      <c r="G12" s="404"/>
      <c r="H12" s="404"/>
      <c r="I12" s="405"/>
    </row>
    <row r="13" spans="1:9">
      <c r="A13" s="403"/>
      <c r="B13" s="404"/>
      <c r="C13" s="404"/>
      <c r="D13" s="404"/>
      <c r="E13" s="404"/>
      <c r="F13" s="404"/>
      <c r="G13" s="404"/>
      <c r="H13" s="404"/>
      <c r="I13" s="405"/>
    </row>
    <row r="14" spans="1:9">
      <c r="A14" s="403"/>
      <c r="B14" s="404"/>
      <c r="C14" s="404"/>
      <c r="D14" s="404"/>
      <c r="E14" s="404"/>
      <c r="F14" s="404"/>
      <c r="G14" s="404"/>
      <c r="H14" s="404"/>
      <c r="I14" s="405"/>
    </row>
    <row r="15" spans="1:9">
      <c r="A15" s="403"/>
      <c r="B15" s="404"/>
      <c r="C15" s="404"/>
      <c r="D15" s="404"/>
      <c r="E15" s="404"/>
      <c r="F15" s="404"/>
      <c r="G15" s="404"/>
      <c r="H15" s="404"/>
      <c r="I15" s="405"/>
    </row>
    <row r="16" spans="1:9">
      <c r="A16" s="403"/>
      <c r="B16" s="404"/>
      <c r="C16" s="404"/>
      <c r="D16" s="404"/>
      <c r="E16" s="404"/>
      <c r="F16" s="404"/>
      <c r="G16" s="404"/>
      <c r="H16" s="404"/>
      <c r="I16" s="405"/>
    </row>
    <row r="17" spans="1:9" ht="15" thickBot="1">
      <c r="A17" s="406"/>
      <c r="B17" s="407"/>
      <c r="C17" s="407"/>
      <c r="D17" s="407"/>
      <c r="E17" s="407"/>
      <c r="F17" s="407"/>
      <c r="G17" s="407"/>
      <c r="H17" s="407"/>
      <c r="I17" s="408"/>
    </row>
    <row r="20" spans="1:9" ht="17.25">
      <c r="A20" s="97" t="s">
        <v>147</v>
      </c>
    </row>
    <row r="21" spans="1:9" ht="15" thickBot="1"/>
    <row r="22" spans="1:9">
      <c r="A22" s="400" t="s">
        <v>146</v>
      </c>
      <c r="B22" s="401"/>
      <c r="C22" s="401"/>
      <c r="D22" s="401"/>
      <c r="E22" s="401"/>
      <c r="F22" s="401"/>
      <c r="G22" s="401"/>
      <c r="H22" s="401"/>
      <c r="I22" s="402"/>
    </row>
    <row r="23" spans="1:9">
      <c r="A23" s="403"/>
      <c r="B23" s="404"/>
      <c r="C23" s="404"/>
      <c r="D23" s="404"/>
      <c r="E23" s="404"/>
      <c r="F23" s="404"/>
      <c r="G23" s="404"/>
      <c r="H23" s="404"/>
      <c r="I23" s="405"/>
    </row>
    <row r="24" spans="1:9">
      <c r="A24" s="403"/>
      <c r="B24" s="404"/>
      <c r="C24" s="404"/>
      <c r="D24" s="404"/>
      <c r="E24" s="404"/>
      <c r="F24" s="404"/>
      <c r="G24" s="404"/>
      <c r="H24" s="404"/>
      <c r="I24" s="405"/>
    </row>
    <row r="25" spans="1:9">
      <c r="A25" s="403"/>
      <c r="B25" s="404"/>
      <c r="C25" s="404"/>
      <c r="D25" s="404"/>
      <c r="E25" s="404"/>
      <c r="F25" s="404"/>
      <c r="G25" s="404"/>
      <c r="H25" s="404"/>
      <c r="I25" s="405"/>
    </row>
    <row r="26" spans="1:9">
      <c r="A26" s="403"/>
      <c r="B26" s="404"/>
      <c r="C26" s="404"/>
      <c r="D26" s="404"/>
      <c r="E26" s="404"/>
      <c r="F26" s="404"/>
      <c r="G26" s="404"/>
      <c r="H26" s="404"/>
      <c r="I26" s="405"/>
    </row>
    <row r="27" spans="1:9">
      <c r="A27" s="403"/>
      <c r="B27" s="404"/>
      <c r="C27" s="404"/>
      <c r="D27" s="404"/>
      <c r="E27" s="404"/>
      <c r="F27" s="404"/>
      <c r="G27" s="404"/>
      <c r="H27" s="404"/>
      <c r="I27" s="405"/>
    </row>
    <row r="28" spans="1:9">
      <c r="A28" s="403"/>
      <c r="B28" s="404"/>
      <c r="C28" s="404"/>
      <c r="D28" s="404"/>
      <c r="E28" s="404"/>
      <c r="F28" s="404"/>
      <c r="G28" s="404"/>
      <c r="H28" s="404"/>
      <c r="I28" s="405"/>
    </row>
    <row r="29" spans="1:9">
      <c r="A29" s="403"/>
      <c r="B29" s="404"/>
      <c r="C29" s="404"/>
      <c r="D29" s="404"/>
      <c r="E29" s="404"/>
      <c r="F29" s="404"/>
      <c r="G29" s="404"/>
      <c r="H29" s="404"/>
      <c r="I29" s="405"/>
    </row>
    <row r="30" spans="1:9">
      <c r="A30" s="403"/>
      <c r="B30" s="404"/>
      <c r="C30" s="404"/>
      <c r="D30" s="404"/>
      <c r="E30" s="404"/>
      <c r="F30" s="404"/>
      <c r="G30" s="404"/>
      <c r="H30" s="404"/>
      <c r="I30" s="405"/>
    </row>
    <row r="31" spans="1:9">
      <c r="A31" s="403"/>
      <c r="B31" s="404"/>
      <c r="C31" s="404"/>
      <c r="D31" s="404"/>
      <c r="E31" s="404"/>
      <c r="F31" s="404"/>
      <c r="G31" s="404"/>
      <c r="H31" s="404"/>
      <c r="I31" s="405"/>
    </row>
    <row r="32" spans="1:9">
      <c r="A32" s="403"/>
      <c r="B32" s="404"/>
      <c r="C32" s="404"/>
      <c r="D32" s="404"/>
      <c r="E32" s="404"/>
      <c r="F32" s="404"/>
      <c r="G32" s="404"/>
      <c r="H32" s="404"/>
      <c r="I32" s="405"/>
    </row>
    <row r="33" spans="1:9" ht="15" thickBot="1">
      <c r="A33" s="406"/>
      <c r="B33" s="407"/>
      <c r="C33" s="407"/>
      <c r="D33" s="407"/>
      <c r="E33" s="407"/>
      <c r="F33" s="407"/>
      <c r="G33" s="407"/>
      <c r="H33" s="407"/>
      <c r="I33" s="408"/>
    </row>
    <row r="36" spans="1:9" ht="17.25">
      <c r="A36" s="97" t="s">
        <v>145</v>
      </c>
    </row>
    <row r="37" spans="1:9" ht="15" thickBot="1"/>
    <row r="38" spans="1:9">
      <c r="A38" s="400" t="s">
        <v>144</v>
      </c>
      <c r="B38" s="401"/>
      <c r="C38" s="401"/>
      <c r="D38" s="401"/>
      <c r="E38" s="401"/>
      <c r="F38" s="401"/>
      <c r="G38" s="401"/>
      <c r="H38" s="401"/>
      <c r="I38" s="402"/>
    </row>
    <row r="39" spans="1:9">
      <c r="A39" s="403"/>
      <c r="B39" s="404"/>
      <c r="C39" s="404"/>
      <c r="D39" s="404"/>
      <c r="E39" s="404"/>
      <c r="F39" s="404"/>
      <c r="G39" s="404"/>
      <c r="H39" s="404"/>
      <c r="I39" s="405"/>
    </row>
    <row r="40" spans="1:9">
      <c r="A40" s="403"/>
      <c r="B40" s="404"/>
      <c r="C40" s="404"/>
      <c r="D40" s="404"/>
      <c r="E40" s="404"/>
      <c r="F40" s="404"/>
      <c r="G40" s="404"/>
      <c r="H40" s="404"/>
      <c r="I40" s="405"/>
    </row>
    <row r="41" spans="1:9">
      <c r="A41" s="403"/>
      <c r="B41" s="404"/>
      <c r="C41" s="404"/>
      <c r="D41" s="404"/>
      <c r="E41" s="404"/>
      <c r="F41" s="404"/>
      <c r="G41" s="404"/>
      <c r="H41" s="404"/>
      <c r="I41" s="405"/>
    </row>
    <row r="42" spans="1:9">
      <c r="A42" s="403"/>
      <c r="B42" s="404"/>
      <c r="C42" s="404"/>
      <c r="D42" s="404"/>
      <c r="E42" s="404"/>
      <c r="F42" s="404"/>
      <c r="G42" s="404"/>
      <c r="H42" s="404"/>
      <c r="I42" s="405"/>
    </row>
    <row r="43" spans="1:9">
      <c r="A43" s="403"/>
      <c r="B43" s="404"/>
      <c r="C43" s="404"/>
      <c r="D43" s="404"/>
      <c r="E43" s="404"/>
      <c r="F43" s="404"/>
      <c r="G43" s="404"/>
      <c r="H43" s="404"/>
      <c r="I43" s="405"/>
    </row>
    <row r="44" spans="1:9">
      <c r="A44" s="403"/>
      <c r="B44" s="404"/>
      <c r="C44" s="404"/>
      <c r="D44" s="404"/>
      <c r="E44" s="404"/>
      <c r="F44" s="404"/>
      <c r="G44" s="404"/>
      <c r="H44" s="404"/>
      <c r="I44" s="405"/>
    </row>
    <row r="45" spans="1:9">
      <c r="A45" s="403"/>
      <c r="B45" s="404"/>
      <c r="C45" s="404"/>
      <c r="D45" s="404"/>
      <c r="E45" s="404"/>
      <c r="F45" s="404"/>
      <c r="G45" s="404"/>
      <c r="H45" s="404"/>
      <c r="I45" s="405"/>
    </row>
    <row r="46" spans="1:9">
      <c r="A46" s="403"/>
      <c r="B46" s="404"/>
      <c r="C46" s="404"/>
      <c r="D46" s="404"/>
      <c r="E46" s="404"/>
      <c r="F46" s="404"/>
      <c r="G46" s="404"/>
      <c r="H46" s="404"/>
      <c r="I46" s="405"/>
    </row>
    <row r="47" spans="1:9">
      <c r="A47" s="403"/>
      <c r="B47" s="404"/>
      <c r="C47" s="404"/>
      <c r="D47" s="404"/>
      <c r="E47" s="404"/>
      <c r="F47" s="404"/>
      <c r="G47" s="404"/>
      <c r="H47" s="404"/>
      <c r="I47" s="405"/>
    </row>
    <row r="48" spans="1:9">
      <c r="A48" s="403"/>
      <c r="B48" s="404"/>
      <c r="C48" s="404"/>
      <c r="D48" s="404"/>
      <c r="E48" s="404"/>
      <c r="F48" s="404"/>
      <c r="G48" s="404"/>
      <c r="H48" s="404"/>
      <c r="I48" s="405"/>
    </row>
    <row r="49" spans="1:9" ht="15" thickBot="1">
      <c r="A49" s="406"/>
      <c r="B49" s="407"/>
      <c r="C49" s="407"/>
      <c r="D49" s="407"/>
      <c r="E49" s="407"/>
      <c r="F49" s="407"/>
      <c r="G49" s="407"/>
      <c r="H49" s="407"/>
      <c r="I49" s="408"/>
    </row>
    <row r="53" spans="1:9" ht="17.25">
      <c r="A53" s="97" t="s">
        <v>143</v>
      </c>
    </row>
    <row r="54" spans="1:9" ht="16.5">
      <c r="A54" s="31"/>
    </row>
    <row r="55" spans="1:9" ht="17.25">
      <c r="A55" s="97" t="s">
        <v>142</v>
      </c>
    </row>
    <row r="56" spans="1:9" ht="15" thickBot="1"/>
    <row r="57" spans="1:9">
      <c r="A57" s="400" t="s">
        <v>141</v>
      </c>
      <c r="B57" s="401"/>
      <c r="C57" s="401"/>
      <c r="D57" s="401"/>
      <c r="E57" s="401"/>
      <c r="F57" s="401"/>
      <c r="G57" s="401"/>
      <c r="H57" s="401"/>
      <c r="I57" s="402"/>
    </row>
    <row r="58" spans="1:9">
      <c r="A58" s="403"/>
      <c r="B58" s="404"/>
      <c r="C58" s="404"/>
      <c r="D58" s="404"/>
      <c r="E58" s="404"/>
      <c r="F58" s="404"/>
      <c r="G58" s="404"/>
      <c r="H58" s="404"/>
      <c r="I58" s="405"/>
    </row>
    <row r="59" spans="1:9">
      <c r="A59" s="403"/>
      <c r="B59" s="404"/>
      <c r="C59" s="404"/>
      <c r="D59" s="404"/>
      <c r="E59" s="404"/>
      <c r="F59" s="404"/>
      <c r="G59" s="404"/>
      <c r="H59" s="404"/>
      <c r="I59" s="405"/>
    </row>
    <row r="60" spans="1:9">
      <c r="A60" s="403"/>
      <c r="B60" s="404"/>
      <c r="C60" s="404"/>
      <c r="D60" s="404"/>
      <c r="E60" s="404"/>
      <c r="F60" s="404"/>
      <c r="G60" s="404"/>
      <c r="H60" s="404"/>
      <c r="I60" s="405"/>
    </row>
    <row r="61" spans="1:9">
      <c r="A61" s="403"/>
      <c r="B61" s="404"/>
      <c r="C61" s="404"/>
      <c r="D61" s="404"/>
      <c r="E61" s="404"/>
      <c r="F61" s="404"/>
      <c r="G61" s="404"/>
      <c r="H61" s="404"/>
      <c r="I61" s="405"/>
    </row>
    <row r="62" spans="1:9">
      <c r="A62" s="403"/>
      <c r="B62" s="404"/>
      <c r="C62" s="404"/>
      <c r="D62" s="404"/>
      <c r="E62" s="404"/>
      <c r="F62" s="404"/>
      <c r="G62" s="404"/>
      <c r="H62" s="404"/>
      <c r="I62" s="405"/>
    </row>
    <row r="63" spans="1:9">
      <c r="A63" s="403"/>
      <c r="B63" s="404"/>
      <c r="C63" s="404"/>
      <c r="D63" s="404"/>
      <c r="E63" s="404"/>
      <c r="F63" s="404"/>
      <c r="G63" s="404"/>
      <c r="H63" s="404"/>
      <c r="I63" s="405"/>
    </row>
    <row r="64" spans="1:9">
      <c r="A64" s="403"/>
      <c r="B64" s="404"/>
      <c r="C64" s="404"/>
      <c r="D64" s="404"/>
      <c r="E64" s="404"/>
      <c r="F64" s="404"/>
      <c r="G64" s="404"/>
      <c r="H64" s="404"/>
      <c r="I64" s="405"/>
    </row>
    <row r="65" spans="1:9">
      <c r="A65" s="403"/>
      <c r="B65" s="404"/>
      <c r="C65" s="404"/>
      <c r="D65" s="404"/>
      <c r="E65" s="404"/>
      <c r="F65" s="404"/>
      <c r="G65" s="404"/>
      <c r="H65" s="404"/>
      <c r="I65" s="405"/>
    </row>
    <row r="66" spans="1:9">
      <c r="A66" s="403"/>
      <c r="B66" s="404"/>
      <c r="C66" s="404"/>
      <c r="D66" s="404"/>
      <c r="E66" s="404"/>
      <c r="F66" s="404"/>
      <c r="G66" s="404"/>
      <c r="H66" s="404"/>
      <c r="I66" s="405"/>
    </row>
    <row r="67" spans="1:9">
      <c r="A67" s="403"/>
      <c r="B67" s="404"/>
      <c r="C67" s="404"/>
      <c r="D67" s="404"/>
      <c r="E67" s="404"/>
      <c r="F67" s="404"/>
      <c r="G67" s="404"/>
      <c r="H67" s="404"/>
      <c r="I67" s="405"/>
    </row>
    <row r="68" spans="1:9" ht="15" thickBot="1">
      <c r="A68" s="406"/>
      <c r="B68" s="407"/>
      <c r="C68" s="407"/>
      <c r="D68" s="407"/>
      <c r="E68" s="407"/>
      <c r="F68" s="407"/>
      <c r="G68" s="407"/>
      <c r="H68" s="407"/>
      <c r="I68" s="408"/>
    </row>
    <row r="71" spans="1:9" ht="17.25">
      <c r="A71" s="97" t="s">
        <v>140</v>
      </c>
    </row>
    <row r="72" spans="1:9" ht="15" thickBot="1"/>
    <row r="73" spans="1:9">
      <c r="A73" s="400" t="s">
        <v>139</v>
      </c>
      <c r="B73" s="401"/>
      <c r="C73" s="401"/>
      <c r="D73" s="401"/>
      <c r="E73" s="401"/>
      <c r="F73" s="401"/>
      <c r="G73" s="401"/>
      <c r="H73" s="401"/>
      <c r="I73" s="402"/>
    </row>
    <row r="74" spans="1:9">
      <c r="A74" s="403"/>
      <c r="B74" s="404"/>
      <c r="C74" s="404"/>
      <c r="D74" s="404"/>
      <c r="E74" s="404"/>
      <c r="F74" s="404"/>
      <c r="G74" s="404"/>
      <c r="H74" s="404"/>
      <c r="I74" s="405"/>
    </row>
    <row r="75" spans="1:9">
      <c r="A75" s="403"/>
      <c r="B75" s="404"/>
      <c r="C75" s="404"/>
      <c r="D75" s="404"/>
      <c r="E75" s="404"/>
      <c r="F75" s="404"/>
      <c r="G75" s="404"/>
      <c r="H75" s="404"/>
      <c r="I75" s="405"/>
    </row>
    <row r="76" spans="1:9">
      <c r="A76" s="403"/>
      <c r="B76" s="404"/>
      <c r="C76" s="404"/>
      <c r="D76" s="404"/>
      <c r="E76" s="404"/>
      <c r="F76" s="404"/>
      <c r="G76" s="404"/>
      <c r="H76" s="404"/>
      <c r="I76" s="405"/>
    </row>
    <row r="77" spans="1:9">
      <c r="A77" s="403"/>
      <c r="B77" s="404"/>
      <c r="C77" s="404"/>
      <c r="D77" s="404"/>
      <c r="E77" s="404"/>
      <c r="F77" s="404"/>
      <c r="G77" s="404"/>
      <c r="H77" s="404"/>
      <c r="I77" s="405"/>
    </row>
    <row r="78" spans="1:9">
      <c r="A78" s="403"/>
      <c r="B78" s="404"/>
      <c r="C78" s="404"/>
      <c r="D78" s="404"/>
      <c r="E78" s="404"/>
      <c r="F78" s="404"/>
      <c r="G78" s="404"/>
      <c r="H78" s="404"/>
      <c r="I78" s="405"/>
    </row>
    <row r="79" spans="1:9">
      <c r="A79" s="403"/>
      <c r="B79" s="404"/>
      <c r="C79" s="404"/>
      <c r="D79" s="404"/>
      <c r="E79" s="404"/>
      <c r="F79" s="404"/>
      <c r="G79" s="404"/>
      <c r="H79" s="404"/>
      <c r="I79" s="405"/>
    </row>
    <row r="80" spans="1:9">
      <c r="A80" s="403"/>
      <c r="B80" s="404"/>
      <c r="C80" s="404"/>
      <c r="D80" s="404"/>
      <c r="E80" s="404"/>
      <c r="F80" s="404"/>
      <c r="G80" s="404"/>
      <c r="H80" s="404"/>
      <c r="I80" s="405"/>
    </row>
    <row r="81" spans="1:9">
      <c r="A81" s="403"/>
      <c r="B81" s="404"/>
      <c r="C81" s="404"/>
      <c r="D81" s="404"/>
      <c r="E81" s="404"/>
      <c r="F81" s="404"/>
      <c r="G81" s="404"/>
      <c r="H81" s="404"/>
      <c r="I81" s="405"/>
    </row>
    <row r="82" spans="1:9">
      <c r="A82" s="403"/>
      <c r="B82" s="404"/>
      <c r="C82" s="404"/>
      <c r="D82" s="404"/>
      <c r="E82" s="404"/>
      <c r="F82" s="404"/>
      <c r="G82" s="404"/>
      <c r="H82" s="404"/>
      <c r="I82" s="405"/>
    </row>
    <row r="83" spans="1:9">
      <c r="A83" s="403"/>
      <c r="B83" s="404"/>
      <c r="C83" s="404"/>
      <c r="D83" s="404"/>
      <c r="E83" s="404"/>
      <c r="F83" s="404"/>
      <c r="G83" s="404"/>
      <c r="H83" s="404"/>
      <c r="I83" s="405"/>
    </row>
    <row r="84" spans="1:9" ht="15" thickBot="1">
      <c r="A84" s="406"/>
      <c r="B84" s="407"/>
      <c r="C84" s="407"/>
      <c r="D84" s="407"/>
      <c r="E84" s="407"/>
      <c r="F84" s="407"/>
      <c r="G84" s="407"/>
      <c r="H84" s="407"/>
      <c r="I84" s="408"/>
    </row>
    <row r="87" spans="1:9" ht="17.25">
      <c r="A87" s="97" t="s">
        <v>138</v>
      </c>
    </row>
    <row r="88" spans="1:9" ht="15" thickBot="1"/>
    <row r="89" spans="1:9">
      <c r="A89" s="400" t="s">
        <v>137</v>
      </c>
      <c r="B89" s="401"/>
      <c r="C89" s="401"/>
      <c r="D89" s="401"/>
      <c r="E89" s="401"/>
      <c r="F89" s="401"/>
      <c r="G89" s="401"/>
      <c r="H89" s="401"/>
      <c r="I89" s="402"/>
    </row>
    <row r="90" spans="1:9">
      <c r="A90" s="403"/>
      <c r="B90" s="404"/>
      <c r="C90" s="404"/>
      <c r="D90" s="404"/>
      <c r="E90" s="404"/>
      <c r="F90" s="404"/>
      <c r="G90" s="404"/>
      <c r="H90" s="404"/>
      <c r="I90" s="405"/>
    </row>
    <row r="91" spans="1:9">
      <c r="A91" s="403"/>
      <c r="B91" s="404"/>
      <c r="C91" s="404"/>
      <c r="D91" s="404"/>
      <c r="E91" s="404"/>
      <c r="F91" s="404"/>
      <c r="G91" s="404"/>
      <c r="H91" s="404"/>
      <c r="I91" s="405"/>
    </row>
    <row r="92" spans="1:9">
      <c r="A92" s="403"/>
      <c r="B92" s="404"/>
      <c r="C92" s="404"/>
      <c r="D92" s="404"/>
      <c r="E92" s="404"/>
      <c r="F92" s="404"/>
      <c r="G92" s="404"/>
      <c r="H92" s="404"/>
      <c r="I92" s="405"/>
    </row>
    <row r="93" spans="1:9">
      <c r="A93" s="403"/>
      <c r="B93" s="404"/>
      <c r="C93" s="404"/>
      <c r="D93" s="404"/>
      <c r="E93" s="404"/>
      <c r="F93" s="404"/>
      <c r="G93" s="404"/>
      <c r="H93" s="404"/>
      <c r="I93" s="405"/>
    </row>
    <row r="94" spans="1:9">
      <c r="A94" s="403"/>
      <c r="B94" s="404"/>
      <c r="C94" s="404"/>
      <c r="D94" s="404"/>
      <c r="E94" s="404"/>
      <c r="F94" s="404"/>
      <c r="G94" s="404"/>
      <c r="H94" s="404"/>
      <c r="I94" s="405"/>
    </row>
    <row r="95" spans="1:9">
      <c r="A95" s="403"/>
      <c r="B95" s="404"/>
      <c r="C95" s="404"/>
      <c r="D95" s="404"/>
      <c r="E95" s="404"/>
      <c r="F95" s="404"/>
      <c r="G95" s="404"/>
      <c r="H95" s="404"/>
      <c r="I95" s="405"/>
    </row>
    <row r="96" spans="1:9">
      <c r="A96" s="403"/>
      <c r="B96" s="404"/>
      <c r="C96" s="404"/>
      <c r="D96" s="404"/>
      <c r="E96" s="404"/>
      <c r="F96" s="404"/>
      <c r="G96" s="404"/>
      <c r="H96" s="404"/>
      <c r="I96" s="405"/>
    </row>
    <row r="97" spans="1:9">
      <c r="A97" s="403"/>
      <c r="B97" s="404"/>
      <c r="C97" s="404"/>
      <c r="D97" s="404"/>
      <c r="E97" s="404"/>
      <c r="F97" s="404"/>
      <c r="G97" s="404"/>
      <c r="H97" s="404"/>
      <c r="I97" s="405"/>
    </row>
    <row r="98" spans="1:9">
      <c r="A98" s="403"/>
      <c r="B98" s="404"/>
      <c r="C98" s="404"/>
      <c r="D98" s="404"/>
      <c r="E98" s="404"/>
      <c r="F98" s="404"/>
      <c r="G98" s="404"/>
      <c r="H98" s="404"/>
      <c r="I98" s="405"/>
    </row>
    <row r="99" spans="1:9">
      <c r="A99" s="403"/>
      <c r="B99" s="404"/>
      <c r="C99" s="404"/>
      <c r="D99" s="404"/>
      <c r="E99" s="404"/>
      <c r="F99" s="404"/>
      <c r="G99" s="404"/>
      <c r="H99" s="404"/>
      <c r="I99" s="405"/>
    </row>
    <row r="100" spans="1:9" ht="15" thickBot="1">
      <c r="A100" s="406"/>
      <c r="B100" s="407"/>
      <c r="C100" s="407"/>
      <c r="D100" s="407"/>
      <c r="E100" s="407"/>
      <c r="F100" s="407"/>
      <c r="G100" s="407"/>
      <c r="H100" s="407"/>
      <c r="I100" s="408"/>
    </row>
    <row r="104" spans="1:9" ht="43.5" customHeight="1">
      <c r="A104" s="423" t="s">
        <v>136</v>
      </c>
      <c r="B104" s="423"/>
      <c r="C104" s="423"/>
      <c r="D104" s="423"/>
      <c r="E104" s="423"/>
      <c r="F104" s="423"/>
      <c r="G104" s="423"/>
      <c r="H104" s="423"/>
      <c r="I104" s="423"/>
    </row>
    <row r="105" spans="1:9" ht="15" thickBot="1"/>
    <row r="106" spans="1:9">
      <c r="A106" s="415"/>
      <c r="B106" s="416"/>
      <c r="C106" s="416"/>
      <c r="D106" s="416"/>
      <c r="E106" s="416"/>
      <c r="F106" s="416"/>
      <c r="G106" s="416"/>
      <c r="H106" s="416"/>
      <c r="I106" s="417"/>
    </row>
    <row r="107" spans="1:9">
      <c r="A107" s="418"/>
      <c r="B107" s="419"/>
      <c r="C107" s="419"/>
      <c r="D107" s="419"/>
      <c r="E107" s="419"/>
      <c r="F107" s="419"/>
      <c r="G107" s="419"/>
      <c r="H107" s="419"/>
      <c r="I107" s="420"/>
    </row>
    <row r="108" spans="1:9">
      <c r="A108" s="418"/>
      <c r="B108" s="419"/>
      <c r="C108" s="419"/>
      <c r="D108" s="419"/>
      <c r="E108" s="419"/>
      <c r="F108" s="419"/>
      <c r="G108" s="419"/>
      <c r="H108" s="419"/>
      <c r="I108" s="420"/>
    </row>
    <row r="109" spans="1:9">
      <c r="A109" s="418"/>
      <c r="B109" s="419"/>
      <c r="C109" s="419"/>
      <c r="D109" s="419"/>
      <c r="E109" s="419"/>
      <c r="F109" s="419"/>
      <c r="G109" s="419"/>
      <c r="H109" s="419"/>
      <c r="I109" s="420"/>
    </row>
    <row r="110" spans="1:9">
      <c r="A110" s="418"/>
      <c r="B110" s="419"/>
      <c r="C110" s="419"/>
      <c r="D110" s="419"/>
      <c r="E110" s="419"/>
      <c r="F110" s="419"/>
      <c r="G110" s="419"/>
      <c r="H110" s="419"/>
      <c r="I110" s="420"/>
    </row>
    <row r="111" spans="1:9">
      <c r="A111" s="418"/>
      <c r="B111" s="419"/>
      <c r="C111" s="419"/>
      <c r="D111" s="419"/>
      <c r="E111" s="419"/>
      <c r="F111" s="419"/>
      <c r="G111" s="419"/>
      <c r="H111" s="419"/>
      <c r="I111" s="420"/>
    </row>
    <row r="112" spans="1:9">
      <c r="A112" s="418"/>
      <c r="B112" s="419"/>
      <c r="C112" s="419"/>
      <c r="D112" s="419"/>
      <c r="E112" s="419"/>
      <c r="F112" s="419"/>
      <c r="G112" s="419"/>
      <c r="H112" s="419"/>
      <c r="I112" s="420"/>
    </row>
    <row r="113" spans="1:9">
      <c r="A113" s="418"/>
      <c r="B113" s="419"/>
      <c r="C113" s="419"/>
      <c r="D113" s="419"/>
      <c r="E113" s="419"/>
      <c r="F113" s="419"/>
      <c r="G113" s="419"/>
      <c r="H113" s="419"/>
      <c r="I113" s="420"/>
    </row>
    <row r="114" spans="1:9">
      <c r="A114" s="418"/>
      <c r="B114" s="419"/>
      <c r="C114" s="419"/>
      <c r="D114" s="419"/>
      <c r="E114" s="419"/>
      <c r="F114" s="419"/>
      <c r="G114" s="419"/>
      <c r="H114" s="419"/>
      <c r="I114" s="420"/>
    </row>
    <row r="115" spans="1:9">
      <c r="A115" s="418"/>
      <c r="B115" s="419"/>
      <c r="C115" s="419"/>
      <c r="D115" s="419"/>
      <c r="E115" s="419"/>
      <c r="F115" s="419"/>
      <c r="G115" s="419"/>
      <c r="H115" s="419"/>
      <c r="I115" s="420"/>
    </row>
    <row r="116" spans="1:9">
      <c r="A116" s="418"/>
      <c r="B116" s="419"/>
      <c r="C116" s="419"/>
      <c r="D116" s="419"/>
      <c r="E116" s="419"/>
      <c r="F116" s="419"/>
      <c r="G116" s="419"/>
      <c r="H116" s="419"/>
      <c r="I116" s="420"/>
    </row>
    <row r="117" spans="1:9">
      <c r="A117" s="418"/>
      <c r="B117" s="419"/>
      <c r="C117" s="419"/>
      <c r="D117" s="419"/>
      <c r="E117" s="419"/>
      <c r="F117" s="419"/>
      <c r="G117" s="419"/>
      <c r="H117" s="419"/>
      <c r="I117" s="420"/>
    </row>
    <row r="118" spans="1:9" ht="30.75" customHeight="1">
      <c r="A118" s="424" t="s">
        <v>135</v>
      </c>
      <c r="B118" s="425"/>
      <c r="C118" s="425"/>
      <c r="D118" s="411"/>
      <c r="E118" s="411"/>
      <c r="F118" s="411"/>
      <c r="G118" s="411"/>
      <c r="H118" s="411"/>
      <c r="I118" s="412"/>
    </row>
    <row r="119" spans="1:9" ht="35.25" customHeight="1">
      <c r="A119" s="421" t="s">
        <v>134</v>
      </c>
      <c r="B119" s="422"/>
      <c r="C119" s="422"/>
      <c r="D119" s="411"/>
      <c r="E119" s="411"/>
      <c r="F119" s="411"/>
      <c r="G119" s="411"/>
      <c r="H119" s="411"/>
      <c r="I119" s="412"/>
    </row>
    <row r="120" spans="1:9" ht="15" thickBot="1">
      <c r="A120" s="409" t="s">
        <v>133</v>
      </c>
      <c r="B120" s="410"/>
      <c r="C120" s="410"/>
      <c r="D120" s="413"/>
      <c r="E120" s="413"/>
      <c r="F120" s="413"/>
      <c r="G120" s="413"/>
      <c r="H120" s="413"/>
      <c r="I120" s="414"/>
    </row>
  </sheetData>
  <mergeCells count="15">
    <mergeCell ref="A2:I2"/>
    <mergeCell ref="A57:I68"/>
    <mergeCell ref="A73:I84"/>
    <mergeCell ref="A120:C120"/>
    <mergeCell ref="D118:I118"/>
    <mergeCell ref="D119:I119"/>
    <mergeCell ref="D120:I120"/>
    <mergeCell ref="A106:I117"/>
    <mergeCell ref="A119:C119"/>
    <mergeCell ref="A104:I104"/>
    <mergeCell ref="A118:C118"/>
    <mergeCell ref="A89:I100"/>
    <mergeCell ref="A6:I17"/>
    <mergeCell ref="A22:I33"/>
    <mergeCell ref="A38:I49"/>
  </mergeCells>
  <pageMargins left="0.7" right="0.7" top="0.78740157499999996" bottom="0.78740157499999996" header="0.3" footer="0.3"/>
  <pageSetup paperSize="9" orientation="portrait" r:id="rId1"/>
  <headerFooter>
    <oddHeader>&amp;L&amp;G&amp;R&amp;G</oddHeader>
    <oddFooter>&amp;L&amp;"Segoe UI,Obyčejné"Příloha č. 1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9"/>
  <sheetViews>
    <sheetView showGridLines="0" view="pageLayout" zoomScaleNormal="100" zoomScaleSheetLayoutView="100" workbookViewId="0">
      <selection activeCell="F35" sqref="F35"/>
    </sheetView>
  </sheetViews>
  <sheetFormatPr defaultRowHeight="12.75"/>
  <cols>
    <col min="1" max="1" width="4.140625" style="88" customWidth="1"/>
    <col min="2" max="7" width="9.140625" style="19" customWidth="1"/>
    <col min="8" max="8" width="24.7109375" style="19" customWidth="1"/>
    <col min="9" max="9" width="9.140625" style="19" customWidth="1"/>
    <col min="10" max="16384" width="9.140625" style="19"/>
  </cols>
  <sheetData>
    <row r="1" spans="1:9" ht="20.100000000000001" customHeight="1">
      <c r="A1" s="87"/>
      <c r="B1" s="69"/>
      <c r="C1" s="69"/>
      <c r="D1" s="69"/>
      <c r="E1" s="69"/>
      <c r="F1" s="69"/>
      <c r="G1" s="69"/>
      <c r="H1" s="69"/>
    </row>
    <row r="2" spans="1:9" ht="20.100000000000001" customHeight="1">
      <c r="A2" s="89" t="s">
        <v>21</v>
      </c>
      <c r="B2" s="70"/>
      <c r="C2" s="71"/>
      <c r="D2" s="71"/>
      <c r="E2" s="71"/>
      <c r="F2" s="71"/>
      <c r="G2" s="71"/>
      <c r="H2" s="71"/>
      <c r="I2" s="67"/>
    </row>
    <row r="3" spans="1:9" ht="20.100000000000001" customHeight="1">
      <c r="A3" s="92" t="s">
        <v>15</v>
      </c>
      <c r="B3" s="69"/>
      <c r="C3" s="69"/>
      <c r="D3" s="69"/>
      <c r="E3" s="69"/>
      <c r="F3" s="69"/>
      <c r="G3" s="69"/>
      <c r="H3" s="69"/>
      <c r="I3" s="68"/>
    </row>
    <row r="4" spans="1:9" s="21" customFormat="1" ht="20.100000000000001" customHeight="1">
      <c r="A4" s="87"/>
      <c r="B4" s="69"/>
      <c r="C4" s="69"/>
      <c r="D4" s="69"/>
      <c r="E4" s="69"/>
      <c r="F4" s="69"/>
      <c r="G4" s="69"/>
      <c r="H4" s="69"/>
      <c r="I4" s="45"/>
    </row>
    <row r="5" spans="1:9" ht="20.100000000000001" customHeight="1">
      <c r="A5" s="428" t="s">
        <v>22</v>
      </c>
      <c r="B5" s="428"/>
      <c r="C5" s="428"/>
      <c r="D5" s="428"/>
      <c r="E5" s="428"/>
      <c r="F5" s="428"/>
      <c r="G5" s="428"/>
      <c r="H5" s="428"/>
      <c r="I5" s="45"/>
    </row>
    <row r="6" spans="1:9" ht="20.100000000000001" customHeight="1">
      <c r="A6" s="87"/>
      <c r="B6" s="69"/>
      <c r="C6" s="69"/>
      <c r="D6" s="69"/>
      <c r="E6" s="69"/>
      <c r="F6" s="69"/>
      <c r="G6" s="69"/>
      <c r="H6" s="69"/>
      <c r="I6" s="45"/>
    </row>
    <row r="7" spans="1:9" ht="20.100000000000001" customHeight="1">
      <c r="A7" s="78"/>
      <c r="B7" s="429" t="s">
        <v>18</v>
      </c>
      <c r="C7" s="430"/>
      <c r="D7" s="430"/>
      <c r="E7" s="430"/>
      <c r="F7" s="430"/>
      <c r="G7" s="430"/>
      <c r="H7" s="430"/>
      <c r="I7" s="46"/>
    </row>
    <row r="8" spans="1:9" ht="20.100000000000001" customHeight="1">
      <c r="A8" s="78"/>
      <c r="B8" s="429" t="s">
        <v>19</v>
      </c>
      <c r="C8" s="377"/>
      <c r="D8" s="377"/>
      <c r="E8" s="377"/>
      <c r="F8" s="377"/>
      <c r="G8" s="377"/>
      <c r="H8" s="377"/>
      <c r="I8" s="47"/>
    </row>
    <row r="9" spans="1:9" ht="20.100000000000001" customHeight="1">
      <c r="A9" s="78"/>
      <c r="B9" s="429" t="s">
        <v>20</v>
      </c>
      <c r="C9" s="377"/>
      <c r="D9" s="377"/>
      <c r="E9" s="377"/>
      <c r="F9" s="377"/>
      <c r="G9" s="377"/>
      <c r="H9" s="377"/>
      <c r="I9" s="47"/>
    </row>
    <row r="10" spans="1:9" ht="20.100000000000001" customHeight="1">
      <c r="A10" s="87"/>
      <c r="B10" s="69"/>
      <c r="C10" s="69"/>
      <c r="D10" s="69"/>
      <c r="E10" s="69"/>
      <c r="F10" s="69"/>
      <c r="G10" s="69"/>
      <c r="H10" s="69"/>
      <c r="I10" s="45"/>
    </row>
    <row r="11" spans="1:9" ht="20.100000000000001" customHeight="1">
      <c r="A11" s="91" t="s">
        <v>23</v>
      </c>
      <c r="B11" s="90"/>
      <c r="C11" s="72"/>
      <c r="D11" s="72"/>
      <c r="E11" s="72"/>
      <c r="F11" s="72"/>
      <c r="G11" s="72"/>
      <c r="H11" s="72"/>
      <c r="I11" s="48"/>
    </row>
    <row r="12" spans="1:9" s="20" customFormat="1" ht="30" customHeight="1">
      <c r="A12" s="78"/>
      <c r="B12" s="426" t="s">
        <v>152</v>
      </c>
      <c r="C12" s="427"/>
      <c r="D12" s="427"/>
      <c r="E12" s="427"/>
      <c r="F12" s="427"/>
      <c r="G12" s="427"/>
      <c r="H12" s="427"/>
      <c r="I12" s="49"/>
    </row>
    <row r="13" spans="1:9" s="20" customFormat="1" ht="32.25" customHeight="1">
      <c r="A13" s="78"/>
      <c r="B13" s="426" t="s">
        <v>153</v>
      </c>
      <c r="C13" s="214"/>
      <c r="D13" s="214"/>
      <c r="E13" s="214"/>
      <c r="F13" s="214"/>
      <c r="G13" s="214"/>
      <c r="H13" s="214"/>
      <c r="I13" s="49"/>
    </row>
    <row r="14" spans="1:9" ht="33" customHeight="1">
      <c r="A14" s="78"/>
      <c r="B14" s="427" t="s">
        <v>154</v>
      </c>
      <c r="C14" s="427"/>
      <c r="D14" s="427"/>
      <c r="E14" s="427"/>
      <c r="F14" s="427"/>
      <c r="G14" s="427"/>
      <c r="H14" s="427"/>
      <c r="I14" s="45"/>
    </row>
    <row r="15" spans="1:9" s="20" customFormat="1" ht="17.25" customHeight="1">
      <c r="A15" s="88"/>
    </row>
    <row r="16" spans="1:9" s="20" customFormat="1" ht="15.6" customHeight="1">
      <c r="A16" s="88"/>
    </row>
    <row r="17" spans="1:8" s="20" customFormat="1" ht="18" customHeight="1">
      <c r="A17" s="88"/>
    </row>
    <row r="18" spans="1:8" s="20" customFormat="1" ht="34.15" customHeight="1">
      <c r="A18" s="88"/>
      <c r="B18" s="19"/>
      <c r="C18" s="19"/>
      <c r="D18" s="19"/>
      <c r="E18" s="19"/>
      <c r="F18" s="19"/>
      <c r="G18" s="19"/>
      <c r="H18" s="19"/>
    </row>
    <row r="19" spans="1:8" ht="25.9" customHeight="1"/>
  </sheetData>
  <mergeCells count="7">
    <mergeCell ref="B12:H12"/>
    <mergeCell ref="B14:H14"/>
    <mergeCell ref="A5:H5"/>
    <mergeCell ref="B8:H8"/>
    <mergeCell ref="B9:H9"/>
    <mergeCell ref="B7:H7"/>
    <mergeCell ref="B13:H13"/>
  </mergeCells>
  <phoneticPr fontId="0" type="noConversion"/>
  <dataValidations disablePrompts="1" count="1">
    <dataValidation type="list" allowBlank="1" showInputMessage="1" showErrorMessage="1" sqref="A7:A9 A12:A14">
      <formula1>"X"</formula1>
    </dataValidation>
  </dataValidations>
  <pageMargins left="0.7" right="0.7" top="0.75" bottom="0.75" header="0.3" footer="0.3"/>
  <pageSetup paperSize="9" orientation="portrait" r:id="rId1"/>
  <headerFooter alignWithMargins="0">
    <oddHeader>&amp;L&amp;G&amp;R&amp;G</oddHeader>
    <oddFooter xml:space="preserve">&amp;L&amp;G
&amp;"Segoe UI,Obyčejné"Příloha č. 1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6</vt:i4>
      </vt:variant>
    </vt:vector>
  </HeadingPairs>
  <TitlesOfParts>
    <vt:vector size="13" baseType="lpstr">
      <vt:lpstr>úvod</vt:lpstr>
      <vt:lpstr>I. Žadatel</vt:lpstr>
      <vt:lpstr>II. Projekt</vt:lpstr>
      <vt:lpstr> III. Rozpočet projektu</vt:lpstr>
      <vt:lpstr>IV. Prohlášení žadatele</vt:lpstr>
      <vt:lpstr>Odborný posudek</vt:lpstr>
      <vt:lpstr>Kontrolní seznam</vt:lpstr>
      <vt:lpstr>' III. Rozpočet projektu'!Názvy_tisku</vt:lpstr>
      <vt:lpstr>' III. Rozpočet projektu'!Oblast_tisku</vt:lpstr>
      <vt:lpstr>'II. Projekt'!Oblast_tisku</vt:lpstr>
      <vt:lpstr>'IV. Prohlášení žadatele'!Oblast_tisku</vt:lpstr>
      <vt:lpstr>'Kontrolní seznam'!Oblast_tisku</vt:lpstr>
      <vt:lpstr>úvod!Oblast_tisku</vt:lpstr>
    </vt:vector>
  </TitlesOfParts>
  <Company>MHMP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Krausova Alena</cp:lastModifiedBy>
  <cp:lastPrinted>2018-11-22T10:34:42Z</cp:lastPrinted>
  <dcterms:created xsi:type="dcterms:W3CDTF">2008-08-17T19:22:07Z</dcterms:created>
  <dcterms:modified xsi:type="dcterms:W3CDTF">2019-08-12T13:28:46Z</dcterms:modified>
</cp:coreProperties>
</file>