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216" windowWidth="9432" windowHeight="5352" tabRatio="601"/>
  </bookViews>
  <sheets>
    <sheet name="závazky" sheetId="7" r:id="rId1"/>
  </sheets>
  <definedNames>
    <definedName name="_xlnm.Print_Area" localSheetId="0">závazky!$A$1:$I$30</definedName>
  </definedNames>
  <calcPr calcId="145621"/>
</workbook>
</file>

<file path=xl/calcChain.xml><?xml version="1.0" encoding="utf-8"?>
<calcChain xmlns="http://schemas.openxmlformats.org/spreadsheetml/2006/main">
  <c r="E12" i="7" l="1"/>
  <c r="E18" i="7" s="1"/>
  <c r="D12" i="7"/>
  <c r="D18" i="7" s="1"/>
  <c r="C12" i="7"/>
  <c r="C18" i="7" s="1"/>
  <c r="B12" i="7"/>
  <c r="B18" i="7" s="1"/>
  <c r="E9" i="7"/>
  <c r="D9" i="7"/>
  <c r="C9" i="7"/>
  <c r="B9" i="7"/>
  <c r="F11" i="7"/>
  <c r="F10" i="7"/>
  <c r="F12" i="7" l="1"/>
  <c r="F22" i="7"/>
  <c r="F21" i="7"/>
  <c r="F17" i="7" l="1"/>
  <c r="B30" i="7" l="1"/>
  <c r="F8" i="7" l="1"/>
  <c r="F6" i="7"/>
  <c r="B20" i="7"/>
  <c r="B23" i="7" s="1"/>
  <c r="B26" i="7" s="1"/>
  <c r="F7" i="7"/>
  <c r="E20" i="7"/>
  <c r="E23" i="7" s="1"/>
  <c r="D20" i="7"/>
  <c r="C20" i="7"/>
  <c r="C23" i="7" s="1"/>
  <c r="D23" i="7"/>
  <c r="F13" i="7"/>
  <c r="F18" i="7" s="1"/>
  <c r="F14" i="7"/>
  <c r="F16" i="7"/>
  <c r="F15" i="7"/>
  <c r="F9" i="7" l="1"/>
  <c r="F20" i="7" s="1"/>
  <c r="F23" i="7" s="1"/>
</calcChain>
</file>

<file path=xl/sharedStrings.xml><?xml version="1.0" encoding="utf-8"?>
<sst xmlns="http://schemas.openxmlformats.org/spreadsheetml/2006/main" count="31" uniqueCount="30">
  <si>
    <t>Celkem</t>
  </si>
  <si>
    <t>Závazky národních programů bez KF a úroků MUFIS celkem</t>
  </si>
  <si>
    <t>Závazky na kofinancování  programů EU celkem</t>
  </si>
  <si>
    <t>ZÁVAZKY FONDU  CELKEM - mimo  KF+MUFIS</t>
  </si>
  <si>
    <t>ZÁVAZKY FONDU CELKEM - včetně rozpočtu  KF+MUFIS</t>
  </si>
  <si>
    <t>Uzavřené smlouvy - národní programy</t>
  </si>
  <si>
    <t>Rozhodnutí kladná  - národní programy</t>
  </si>
  <si>
    <t>v mil. Kč</t>
  </si>
  <si>
    <t>Uzavřené smlouvy - ISPA /FS</t>
  </si>
  <si>
    <t>rok 2014</t>
  </si>
  <si>
    <t>Kladná rozhodnutí OPŽP</t>
  </si>
  <si>
    <t>Uzavřené smlouvy OPŽP</t>
  </si>
  <si>
    <t>Rozpočet KF</t>
  </si>
  <si>
    <t>rok 2015</t>
  </si>
  <si>
    <t xml:space="preserve">Závazky fondu     ( mil. Kč ) </t>
  </si>
  <si>
    <t>GIS profinancováno</t>
  </si>
  <si>
    <t>Závazky k profinancování</t>
  </si>
  <si>
    <t>Splátka + úroky MUFIS</t>
  </si>
  <si>
    <t xml:space="preserve">                     z toho půjčky</t>
  </si>
  <si>
    <t xml:space="preserve"> </t>
  </si>
  <si>
    <t>rok 2016</t>
  </si>
  <si>
    <t>rok 2017</t>
  </si>
  <si>
    <t>Uzavřené smlouvy - Nová ZÚ 2013</t>
  </si>
  <si>
    <t>Rozhodnutí kladná  - Nová ZÚ 2013</t>
  </si>
  <si>
    <t>NZÚ 2013 celkem</t>
  </si>
  <si>
    <t>OPŽP  (2014 rozpočet, 2015 stř. výhled)</t>
  </si>
  <si>
    <t>Celkové závazky fondu dle let k 31. 12. 2014</t>
  </si>
  <si>
    <t>Příloha č. 8</t>
  </si>
  <si>
    <t>K 31.12.2014 profinancováno (bez GIS)</t>
  </si>
  <si>
    <t>K 31.12.2014 profinancováno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</si>
</sst>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2"/>
      <name val="Arial CE"/>
      <charset val="238"/>
    </font>
    <font>
      <sz val="8"/>
      <name val="Arial CE"/>
      <charset val="238"/>
    </font>
    <font>
      <sz val="12"/>
      <name val="Garamond"/>
      <family val="1"/>
      <charset val="238"/>
    </font>
    <font>
      <sz val="10"/>
      <name val="Garamond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JohnSans Text Pro"/>
      <family val="3"/>
    </font>
    <font>
      <sz val="10"/>
      <name val="JohnSans Text Pro"/>
      <family val="3"/>
    </font>
    <font>
      <sz val="10"/>
      <color indexed="17"/>
      <name val="JohnSans Text Pro"/>
      <family val="3"/>
    </font>
    <font>
      <sz val="10"/>
      <color theme="4"/>
      <name val="JohnSans Text Pro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2" borderId="0"/>
  </cellStyleXfs>
  <cellXfs count="29">
    <xf numFmtId="0" fontId="0" fillId="2" borderId="0" xfId="0" applyNumberFormat="1"/>
    <xf numFmtId="0" fontId="2" fillId="2" borderId="0" xfId="0" applyNumberFormat="1" applyFont="1"/>
    <xf numFmtId="0" fontId="3" fillId="2" borderId="0" xfId="0" applyNumberFormat="1" applyFont="1"/>
    <xf numFmtId="0" fontId="4" fillId="2" borderId="0" xfId="0" applyNumberFormat="1" applyFont="1"/>
    <xf numFmtId="164" fontId="0" fillId="2" borderId="0" xfId="0" applyNumberFormat="1"/>
    <xf numFmtId="0" fontId="5" fillId="2" borderId="0" xfId="0" applyNumberFormat="1" applyFont="1"/>
    <xf numFmtId="164" fontId="5" fillId="2" borderId="0" xfId="0" applyNumberFormat="1" applyFont="1"/>
    <xf numFmtId="164" fontId="5" fillId="3" borderId="0" xfId="0" applyNumberFormat="1" applyFont="1" applyFill="1" applyBorder="1"/>
    <xf numFmtId="0" fontId="6" fillId="4" borderId="1" xfId="0" applyNumberFormat="1" applyFont="1" applyFill="1" applyBorder="1"/>
    <xf numFmtId="0" fontId="7" fillId="2" borderId="1" xfId="0" applyNumberFormat="1" applyFont="1" applyBorder="1"/>
    <xf numFmtId="164" fontId="7" fillId="2" borderId="1" xfId="0" applyNumberFormat="1" applyFont="1" applyBorder="1"/>
    <xf numFmtId="164" fontId="6" fillId="2" borderId="1" xfId="0" applyNumberFormat="1" applyFont="1" applyBorder="1"/>
    <xf numFmtId="164" fontId="6" fillId="4" borderId="1" xfId="0" applyNumberFormat="1" applyFont="1" applyFill="1" applyBorder="1"/>
    <xf numFmtId="0" fontId="7" fillId="0" borderId="1" xfId="0" applyNumberFormat="1" applyFont="1" applyFill="1" applyBorder="1"/>
    <xf numFmtId="164" fontId="7" fillId="0" borderId="1" xfId="0" applyNumberFormat="1" applyFont="1" applyFill="1" applyBorder="1"/>
    <xf numFmtId="164" fontId="8" fillId="0" borderId="1" xfId="0" applyNumberFormat="1" applyFont="1" applyFill="1" applyBorder="1"/>
    <xf numFmtId="0" fontId="7" fillId="2" borderId="1" xfId="0" applyNumberFormat="1" applyFont="1" applyBorder="1" applyAlignment="1">
      <alignment wrapText="1"/>
    </xf>
    <xf numFmtId="0" fontId="7" fillId="2" borderId="0" xfId="0" applyNumberFormat="1" applyFont="1" applyBorder="1"/>
    <xf numFmtId="0" fontId="7" fillId="2" borderId="0" xfId="0" applyNumberFormat="1" applyFont="1"/>
    <xf numFmtId="0" fontId="6" fillId="2" borderId="0" xfId="0" applyNumberFormat="1" applyFont="1"/>
    <xf numFmtId="164" fontId="7" fillId="2" borderId="0" xfId="0" applyNumberFormat="1" applyFont="1" applyBorder="1"/>
    <xf numFmtId="0" fontId="7" fillId="2" borderId="0" xfId="0" applyNumberFormat="1" applyFont="1" applyBorder="1" applyAlignment="1">
      <alignment wrapText="1"/>
    </xf>
    <xf numFmtId="0" fontId="5" fillId="2" borderId="0" xfId="0" applyNumberFormat="1" applyFont="1" applyBorder="1"/>
    <xf numFmtId="0" fontId="0" fillId="2" borderId="0" xfId="0" applyNumberFormat="1" applyBorder="1"/>
    <xf numFmtId="0" fontId="7" fillId="5" borderId="0" xfId="0" applyNumberFormat="1" applyFont="1" applyFill="1" applyBorder="1"/>
    <xf numFmtId="0" fontId="7" fillId="2" borderId="2" xfId="0" applyNumberFormat="1" applyFont="1" applyBorder="1"/>
    <xf numFmtId="0" fontId="9" fillId="0" borderId="0" xfId="0" applyNumberFormat="1" applyFont="1" applyFill="1" applyBorder="1"/>
    <xf numFmtId="164" fontId="9" fillId="0" borderId="0" xfId="0" applyNumberFormat="1" applyFont="1" applyFill="1" applyBorder="1"/>
    <xf numFmtId="164" fontId="7" fillId="5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zoomScaleNormal="100" workbookViewId="0">
      <selection activeCell="K24" sqref="K21:K24"/>
    </sheetView>
  </sheetViews>
  <sheetFormatPr defaultRowHeight="15" x14ac:dyDescent="0.25"/>
  <cols>
    <col min="1" max="1" width="43.81640625" customWidth="1"/>
    <col min="2" max="2" width="8.453125" customWidth="1"/>
    <col min="3" max="3" width="7.90625" customWidth="1"/>
    <col min="5" max="5" width="8.08984375" customWidth="1"/>
    <col min="6" max="6" width="8.453125" customWidth="1"/>
    <col min="7" max="7" width="3.54296875" style="5" customWidth="1"/>
    <col min="8" max="8" width="3.54296875" customWidth="1"/>
  </cols>
  <sheetData>
    <row r="1" spans="1:9" x14ac:dyDescent="0.25">
      <c r="A1" t="s">
        <v>19</v>
      </c>
    </row>
    <row r="2" spans="1:9" x14ac:dyDescent="0.25">
      <c r="A2" s="18"/>
      <c r="B2" s="18"/>
      <c r="C2" s="18"/>
      <c r="D2" s="18"/>
      <c r="E2" s="18"/>
      <c r="F2" s="18" t="s">
        <v>27</v>
      </c>
    </row>
    <row r="3" spans="1:9" x14ac:dyDescent="0.25">
      <c r="A3" s="19" t="s">
        <v>26</v>
      </c>
      <c r="B3" s="18"/>
      <c r="C3" s="18"/>
      <c r="D3" s="18"/>
      <c r="E3" s="18"/>
      <c r="F3" s="18"/>
    </row>
    <row r="4" spans="1:9" x14ac:dyDescent="0.25">
      <c r="A4" s="18"/>
      <c r="B4" s="18"/>
      <c r="C4" s="18"/>
      <c r="D4" s="18"/>
      <c r="E4" s="18"/>
      <c r="F4" s="18" t="s">
        <v>7</v>
      </c>
    </row>
    <row r="5" spans="1:9" x14ac:dyDescent="0.25">
      <c r="A5" s="8" t="s">
        <v>14</v>
      </c>
      <c r="B5" s="8" t="s">
        <v>9</v>
      </c>
      <c r="C5" s="8" t="s">
        <v>13</v>
      </c>
      <c r="D5" s="8" t="s">
        <v>20</v>
      </c>
      <c r="E5" s="8" t="s">
        <v>21</v>
      </c>
      <c r="F5" s="8" t="s">
        <v>0</v>
      </c>
    </row>
    <row r="6" spans="1:9" x14ac:dyDescent="0.25">
      <c r="A6" s="9" t="s">
        <v>5</v>
      </c>
      <c r="B6" s="14">
        <v>332.6</v>
      </c>
      <c r="C6" s="14">
        <v>26.5</v>
      </c>
      <c r="D6" s="14">
        <v>2.6</v>
      </c>
      <c r="E6" s="14">
        <v>0</v>
      </c>
      <c r="F6" s="11">
        <f>SUM(B6:E6)</f>
        <v>361.70000000000005</v>
      </c>
    </row>
    <row r="7" spans="1:9" x14ac:dyDescent="0.25">
      <c r="A7" s="9" t="s">
        <v>18</v>
      </c>
      <c r="B7" s="14">
        <v>0.2</v>
      </c>
      <c r="C7" s="14">
        <v>0</v>
      </c>
      <c r="D7" s="14">
        <v>0</v>
      </c>
      <c r="E7" s="14">
        <v>0</v>
      </c>
      <c r="F7" s="11">
        <f>SUM(B7:E7)</f>
        <v>0.2</v>
      </c>
    </row>
    <row r="8" spans="1:9" x14ac:dyDescent="0.25">
      <c r="A8" s="9" t="s">
        <v>6</v>
      </c>
      <c r="B8" s="14">
        <v>271.7</v>
      </c>
      <c r="C8" s="14">
        <v>111</v>
      </c>
      <c r="D8" s="14">
        <v>1.6</v>
      </c>
      <c r="E8" s="14">
        <v>0</v>
      </c>
      <c r="F8" s="11">
        <f>SUM(B8:E8)</f>
        <v>384.3</v>
      </c>
    </row>
    <row r="9" spans="1:9" x14ac:dyDescent="0.25">
      <c r="A9" s="8" t="s">
        <v>1</v>
      </c>
      <c r="B9" s="12">
        <f>B6+B8</f>
        <v>604.29999999999995</v>
      </c>
      <c r="C9" s="12">
        <f t="shared" ref="C9:F9" si="0">C6+C8</f>
        <v>137.5</v>
      </c>
      <c r="D9" s="12">
        <f t="shared" si="0"/>
        <v>4.2</v>
      </c>
      <c r="E9" s="12">
        <f t="shared" si="0"/>
        <v>0</v>
      </c>
      <c r="F9" s="12">
        <f t="shared" si="0"/>
        <v>746</v>
      </c>
      <c r="G9" s="6"/>
    </row>
    <row r="10" spans="1:9" x14ac:dyDescent="0.25">
      <c r="A10" s="9" t="s">
        <v>22</v>
      </c>
      <c r="B10" s="14">
        <v>0</v>
      </c>
      <c r="C10" s="14">
        <v>0</v>
      </c>
      <c r="D10" s="14">
        <v>0</v>
      </c>
      <c r="E10" s="14">
        <v>0</v>
      </c>
      <c r="F10" s="11">
        <f>SUM(B10:E10)</f>
        <v>0</v>
      </c>
      <c r="G10" s="6"/>
    </row>
    <row r="11" spans="1:9" x14ac:dyDescent="0.25">
      <c r="A11" s="25" t="s">
        <v>23</v>
      </c>
      <c r="B11" s="14">
        <v>613.29999999999995</v>
      </c>
      <c r="C11" s="14">
        <v>0</v>
      </c>
      <c r="D11" s="14">
        <v>0</v>
      </c>
      <c r="E11" s="14">
        <v>0</v>
      </c>
      <c r="F11" s="11">
        <f>SUM(B11:E11)</f>
        <v>613.29999999999995</v>
      </c>
      <c r="G11" s="6"/>
    </row>
    <row r="12" spans="1:9" x14ac:dyDescent="0.25">
      <c r="A12" s="8" t="s">
        <v>24</v>
      </c>
      <c r="B12" s="12">
        <f>SUM(B10:B11)</f>
        <v>613.29999999999995</v>
      </c>
      <c r="C12" s="12">
        <f t="shared" ref="C12:F12" si="1">SUM(C10:C11)</f>
        <v>0</v>
      </c>
      <c r="D12" s="12">
        <f t="shared" si="1"/>
        <v>0</v>
      </c>
      <c r="E12" s="12">
        <f t="shared" si="1"/>
        <v>0</v>
      </c>
      <c r="F12" s="12">
        <f t="shared" si="1"/>
        <v>613.29999999999995</v>
      </c>
      <c r="G12" s="6"/>
    </row>
    <row r="13" spans="1:9" x14ac:dyDescent="0.25">
      <c r="A13" s="13" t="s">
        <v>8</v>
      </c>
      <c r="B13" s="10">
        <v>26.7</v>
      </c>
      <c r="C13" s="10">
        <v>0</v>
      </c>
      <c r="D13" s="10">
        <v>0</v>
      </c>
      <c r="E13" s="10">
        <v>0</v>
      </c>
      <c r="F13" s="11">
        <f t="shared" ref="F13:F17" si="2">SUM(B13:E13)</f>
        <v>26.7</v>
      </c>
    </row>
    <row r="14" spans="1:9" x14ac:dyDescent="0.25">
      <c r="A14" s="13" t="s">
        <v>18</v>
      </c>
      <c r="B14" s="10">
        <v>0</v>
      </c>
      <c r="C14" s="10">
        <v>0</v>
      </c>
      <c r="D14" s="10">
        <v>0</v>
      </c>
      <c r="E14" s="10">
        <v>0</v>
      </c>
      <c r="F14" s="11">
        <f t="shared" si="2"/>
        <v>0</v>
      </c>
    </row>
    <row r="15" spans="1:9" hidden="1" x14ac:dyDescent="0.25">
      <c r="A15" s="9" t="s">
        <v>10</v>
      </c>
      <c r="B15" s="10">
        <v>0</v>
      </c>
      <c r="C15" s="10">
        <v>0</v>
      </c>
      <c r="D15" s="10">
        <v>0</v>
      </c>
      <c r="E15" s="10">
        <v>0</v>
      </c>
      <c r="F15" s="11">
        <f t="shared" si="2"/>
        <v>0</v>
      </c>
      <c r="G15" s="6"/>
      <c r="H15" s="3"/>
      <c r="I15" s="3"/>
    </row>
    <row r="16" spans="1:9" hidden="1" x14ac:dyDescent="0.25">
      <c r="A16" s="9" t="s">
        <v>11</v>
      </c>
      <c r="B16" s="10">
        <v>0</v>
      </c>
      <c r="C16" s="10">
        <v>0</v>
      </c>
      <c r="D16" s="10">
        <v>0</v>
      </c>
      <c r="E16" s="10">
        <v>0</v>
      </c>
      <c r="F16" s="11">
        <f t="shared" si="2"/>
        <v>0</v>
      </c>
      <c r="G16" s="6"/>
      <c r="H16" s="3"/>
      <c r="I16" s="3"/>
    </row>
    <row r="17" spans="1:9" x14ac:dyDescent="0.25">
      <c r="A17" s="9" t="s">
        <v>25</v>
      </c>
      <c r="B17" s="10">
        <v>2251.1</v>
      </c>
      <c r="C17" s="10">
        <v>3456</v>
      </c>
      <c r="D17" s="10">
        <v>0</v>
      </c>
      <c r="E17" s="10">
        <v>0</v>
      </c>
      <c r="F17" s="11">
        <f t="shared" si="2"/>
        <v>5707.1</v>
      </c>
      <c r="G17" s="6"/>
      <c r="H17" s="3"/>
      <c r="I17" s="3"/>
    </row>
    <row r="18" spans="1:9" x14ac:dyDescent="0.25">
      <c r="A18" s="8" t="s">
        <v>2</v>
      </c>
      <c r="B18" s="12">
        <f>B12+B13+B17</f>
        <v>2891.1</v>
      </c>
      <c r="C18" s="12">
        <f>C12+C13+C17</f>
        <v>3456</v>
      </c>
      <c r="D18" s="12">
        <f>D12+D13+D17</f>
        <v>0</v>
      </c>
      <c r="E18" s="12">
        <f>E12+E13+E17</f>
        <v>0</v>
      </c>
      <c r="F18" s="12">
        <f>F12+F13+F17</f>
        <v>6347.1</v>
      </c>
      <c r="G18" s="6"/>
    </row>
    <row r="19" spans="1:9" x14ac:dyDescent="0.25">
      <c r="A19" s="13"/>
      <c r="B19" s="15"/>
      <c r="C19" s="15"/>
      <c r="D19" s="15"/>
      <c r="E19" s="15"/>
      <c r="F19" s="11"/>
    </row>
    <row r="20" spans="1:9" x14ac:dyDescent="0.25">
      <c r="A20" s="8" t="s">
        <v>3</v>
      </c>
      <c r="B20" s="12">
        <f>B9+B18</f>
        <v>3495.3999999999996</v>
      </c>
      <c r="C20" s="12">
        <f>C9+C18</f>
        <v>3593.5</v>
      </c>
      <c r="D20" s="12">
        <f>D9+D18</f>
        <v>4.2</v>
      </c>
      <c r="E20" s="12">
        <f>E9+E18</f>
        <v>0</v>
      </c>
      <c r="F20" s="12">
        <f>F9+F18</f>
        <v>7093.1</v>
      </c>
      <c r="G20" s="7"/>
    </row>
    <row r="21" spans="1:9" x14ac:dyDescent="0.25">
      <c r="A21" s="13" t="s">
        <v>12</v>
      </c>
      <c r="B21" s="14">
        <v>841.5</v>
      </c>
      <c r="C21" s="14">
        <v>797.4</v>
      </c>
      <c r="D21" s="14">
        <v>700</v>
      </c>
      <c r="E21" s="14">
        <v>700</v>
      </c>
      <c r="F21" s="11">
        <f>SUM(B21:E21)</f>
        <v>3038.9</v>
      </c>
    </row>
    <row r="22" spans="1:9" x14ac:dyDescent="0.25">
      <c r="A22" s="13" t="s">
        <v>17</v>
      </c>
      <c r="B22" s="14">
        <v>52</v>
      </c>
      <c r="C22" s="14">
        <v>0</v>
      </c>
      <c r="D22" s="14">
        <v>0</v>
      </c>
      <c r="E22" s="14">
        <v>0</v>
      </c>
      <c r="F22" s="11">
        <f>SUM(B22:E22)</f>
        <v>52</v>
      </c>
    </row>
    <row r="23" spans="1:9" x14ac:dyDescent="0.25">
      <c r="A23" s="8" t="s">
        <v>4</v>
      </c>
      <c r="B23" s="12">
        <f>B20+B21+B22</f>
        <v>4388.8999999999996</v>
      </c>
      <c r="C23" s="12">
        <f t="shared" ref="C23:E23" si="3">C20+C21+C22</f>
        <v>4390.8999999999996</v>
      </c>
      <c r="D23" s="12">
        <f t="shared" si="3"/>
        <v>704.2</v>
      </c>
      <c r="E23" s="12">
        <f t="shared" si="3"/>
        <v>700</v>
      </c>
      <c r="F23" s="12">
        <f t="shared" ref="F23" si="4">F22+F21+F20</f>
        <v>10184</v>
      </c>
      <c r="G23" s="6"/>
      <c r="I23" s="23"/>
    </row>
    <row r="24" spans="1:9" ht="24" customHeight="1" x14ac:dyDescent="0.25">
      <c r="A24" s="21"/>
      <c r="B24" s="20"/>
      <c r="C24" s="20"/>
      <c r="D24" s="20"/>
      <c r="E24" s="20"/>
      <c r="F24" s="20"/>
    </row>
    <row r="25" spans="1:9" ht="16.5" customHeight="1" x14ac:dyDescent="0.25">
      <c r="A25" s="13" t="s">
        <v>28</v>
      </c>
      <c r="B25" s="14">
        <v>2817.5</v>
      </c>
      <c r="C25" s="20"/>
      <c r="D25" s="20"/>
      <c r="E25" s="20"/>
      <c r="F25" s="20"/>
    </row>
    <row r="26" spans="1:9" ht="16.5" customHeight="1" x14ac:dyDescent="0.25">
      <c r="A26" s="13" t="s">
        <v>16</v>
      </c>
      <c r="B26" s="14">
        <f>B23-B25</f>
        <v>1571.3999999999996</v>
      </c>
      <c r="C26" s="20"/>
      <c r="D26" s="20"/>
      <c r="E26" s="20"/>
      <c r="F26" s="20"/>
    </row>
    <row r="27" spans="1:9" s="23" customFormat="1" ht="16.5" customHeight="1" x14ac:dyDescent="0.25">
      <c r="A27" s="26"/>
      <c r="B27" s="27"/>
      <c r="C27" s="20"/>
      <c r="D27" s="20"/>
      <c r="E27" s="20"/>
      <c r="F27" s="20"/>
      <c r="G27" s="22"/>
      <c r="I27"/>
    </row>
    <row r="28" spans="1:9" ht="16.5" customHeight="1" x14ac:dyDescent="0.25">
      <c r="A28" s="16" t="s">
        <v>15</v>
      </c>
      <c r="B28" s="28">
        <v>62.1</v>
      </c>
      <c r="C28" s="20"/>
      <c r="D28" s="20"/>
      <c r="E28" s="20"/>
      <c r="F28" s="20"/>
    </row>
    <row r="29" spans="1:9" x14ac:dyDescent="0.25">
      <c r="A29" s="17"/>
      <c r="B29" s="17"/>
      <c r="C29" s="17"/>
      <c r="D29" s="17"/>
      <c r="E29" s="17"/>
      <c r="F29" s="17"/>
    </row>
    <row r="30" spans="1:9" x14ac:dyDescent="0.25">
      <c r="A30" s="13" t="s">
        <v>29</v>
      </c>
      <c r="B30" s="14">
        <f>B28+B25</f>
        <v>2879.6</v>
      </c>
      <c r="C30" s="17"/>
      <c r="D30" s="17"/>
      <c r="E30" s="24"/>
      <c r="F30" s="17"/>
    </row>
    <row r="31" spans="1:9" x14ac:dyDescent="0.25">
      <c r="B31" s="17"/>
      <c r="C31" s="17"/>
      <c r="D31" s="17"/>
      <c r="E31" s="17"/>
      <c r="F31" s="17"/>
    </row>
    <row r="32" spans="1:9" x14ac:dyDescent="0.25">
      <c r="A32" s="17"/>
      <c r="B32" s="17"/>
      <c r="C32" s="17"/>
      <c r="D32" s="17"/>
      <c r="E32" s="17"/>
      <c r="F32" s="17"/>
    </row>
    <row r="33" spans="1:6" x14ac:dyDescent="0.25">
      <c r="A33" s="2"/>
    </row>
    <row r="35" spans="1:6" ht="15.6" x14ac:dyDescent="0.3">
      <c r="A35" s="1"/>
      <c r="B35" s="4"/>
      <c r="C35" s="4"/>
      <c r="D35" s="4"/>
      <c r="E35" s="4"/>
      <c r="F35" s="4"/>
    </row>
    <row r="37" spans="1:6" x14ac:dyDescent="0.25">
      <c r="B37" s="4"/>
      <c r="C37" s="4"/>
      <c r="D37" s="4"/>
      <c r="E37" s="4"/>
      <c r="F37" s="4"/>
    </row>
  </sheetData>
  <phoneticPr fontId="1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závazky</vt:lpstr>
      <vt:lpstr>závazky!Oblast_tisku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Klokocnikova Dana</dc:creator>
  <cp:lastModifiedBy>Lampirova Dana</cp:lastModifiedBy>
  <cp:lastPrinted>2015-02-18T13:42:13Z</cp:lastPrinted>
  <dcterms:created xsi:type="dcterms:W3CDTF">2000-09-19T08:19:33Z</dcterms:created>
  <dcterms:modified xsi:type="dcterms:W3CDTF">2015-02-18T13:42:43Z</dcterms:modified>
</cp:coreProperties>
</file>