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tabRatio="582"/>
  </bookViews>
  <sheets>
    <sheet name="Projekty" sheetId="4" r:id="rId1"/>
    <sheet name="PO4" sheetId="6" r:id="rId2"/>
  </sheets>
  <definedNames>
    <definedName name="_xlnm._FilterDatabase" localSheetId="0" hidden="1">Projekty!$A$9:$J$12</definedName>
    <definedName name="_xlnm.Print_Titles" localSheetId="0">Projekty!$9:$9</definedName>
    <definedName name="page\x2dtotal" localSheetId="0">Projekty!#REF!</definedName>
    <definedName name="page\x2dtotal">#REF!</definedName>
    <definedName name="page\x2dtotal\x2dmaster0" localSheetId="0">Projekty!#REF!</definedName>
    <definedName name="page\x2dtotal\x2dmaster0">#REF!</definedName>
  </definedNames>
  <calcPr calcId="162913"/>
</workbook>
</file>

<file path=xl/calcChain.xml><?xml version="1.0" encoding="utf-8"?>
<calcChain xmlns="http://schemas.openxmlformats.org/spreadsheetml/2006/main">
  <c r="E7" i="6" l="1"/>
  <c r="D7" i="6"/>
  <c r="F6" i="6"/>
  <c r="F5" i="6"/>
  <c r="F7" i="6" s="1"/>
  <c r="I98" i="4" l="1"/>
  <c r="H98" i="4"/>
  <c r="G98" i="4"/>
  <c r="F98" i="4"/>
  <c r="B98" i="4"/>
  <c r="I83" i="4" l="1"/>
  <c r="H83" i="4"/>
  <c r="G83" i="4"/>
  <c r="F83" i="4"/>
  <c r="B83" i="4"/>
  <c r="H58" i="4" l="1"/>
  <c r="G58" i="4"/>
  <c r="F58" i="4"/>
  <c r="B58" i="4"/>
  <c r="I57" i="4"/>
  <c r="I58" i="4" s="1"/>
  <c r="I50" i="4" l="1"/>
  <c r="H50" i="4"/>
  <c r="G50" i="4"/>
  <c r="F50" i="4"/>
  <c r="B50" i="4"/>
</calcChain>
</file>

<file path=xl/sharedStrings.xml><?xml version="1.0" encoding="utf-8"?>
<sst xmlns="http://schemas.openxmlformats.org/spreadsheetml/2006/main" count="429" uniqueCount="260">
  <si>
    <t>Celkové Zdroje</t>
  </si>
  <si>
    <t>Celkové Způsobilé Výdaje</t>
  </si>
  <si>
    <t>Příspěvek Unie</t>
  </si>
  <si>
    <t>Kraj lokalizace</t>
  </si>
  <si>
    <t>Název výzvy:</t>
  </si>
  <si>
    <t>Číslo výzvy:</t>
  </si>
  <si>
    <t>Specifický cíl:</t>
  </si>
  <si>
    <t>Registrační číslo projektu</t>
  </si>
  <si>
    <t>Název projektu</t>
  </si>
  <si>
    <t>Název žadatele</t>
  </si>
  <si>
    <t>Narodní celkem</t>
  </si>
  <si>
    <t>Celkem</t>
  </si>
  <si>
    <t>Právní forma</t>
  </si>
  <si>
    <t>Moravskoslezský kraj</t>
  </si>
  <si>
    <t>Pardubický kraj</t>
  </si>
  <si>
    <t>Liberecký kraj</t>
  </si>
  <si>
    <t>Olomoucký kraj</t>
  </si>
  <si>
    <t>Obec</t>
  </si>
  <si>
    <t>Jihočeský kraj</t>
  </si>
  <si>
    <t>Královehradecký kraj</t>
  </si>
  <si>
    <t>Kraj</t>
  </si>
  <si>
    <t>Plzeňský kraj</t>
  </si>
  <si>
    <t>Kraj Vysočina</t>
  </si>
  <si>
    <t>Jihomoravský kraj</t>
  </si>
  <si>
    <t>Zlínský kraj</t>
  </si>
  <si>
    <t>Středočeský kraj</t>
  </si>
  <si>
    <t>MŽP_66. výzva, PO 1, SC 1.4, kolová</t>
  </si>
  <si>
    <t>05_17_066</t>
  </si>
  <si>
    <t>1.4</t>
  </si>
  <si>
    <t>CZ.05.1.24/0.0/0.0/17_066/0006921</t>
  </si>
  <si>
    <t>Protipovodňová opatření obce Zdobnice</t>
  </si>
  <si>
    <t>OBEC ZDOBNICE</t>
  </si>
  <si>
    <t>CZ.05.1.24/0.0/0.0/17_066/0007015</t>
  </si>
  <si>
    <t>Protipovodňová opatření městysu Náměšť na Hané</t>
  </si>
  <si>
    <t>Městys Náměšť na Hané</t>
  </si>
  <si>
    <t>CZ.05.1.24/0.0/0.0/17_066/0007016</t>
  </si>
  <si>
    <t>Protipovodňová opatření obce Dříteč</t>
  </si>
  <si>
    <t>Obec Dříteč</t>
  </si>
  <si>
    <t>CZ.05.1.24/0.0/0.0/17_066/0007027</t>
  </si>
  <si>
    <t>Protipovodňová opatření obce Lochovice</t>
  </si>
  <si>
    <t>Obec Lochovice</t>
  </si>
  <si>
    <t>CZ.05.1.24/0.0/0.0/17_066/0006922</t>
  </si>
  <si>
    <t>Varovný a vyrozumívací systém obce Hradec  -  Nová Ves</t>
  </si>
  <si>
    <t>Obec Hradec-Nová Ves</t>
  </si>
  <si>
    <t>CZ.05.1.24/0.0/0.0/17_066/0007049</t>
  </si>
  <si>
    <t>Zpracování digitálního povodňového plánu a varovného informační systému pro obec Loučovice</t>
  </si>
  <si>
    <t>Obec Loučovice</t>
  </si>
  <si>
    <t>CZ.05.1.24/0.0/0.0/17_066/0006964</t>
  </si>
  <si>
    <t>Zpracování digitálního povodňového plánu a vybudování sítě varovacího a vyrozumívacího systému pro obec Moravský Písek</t>
  </si>
  <si>
    <t>Obec Moravský Písek</t>
  </si>
  <si>
    <t>CZ.05.1.24/0.0/0.0/17_066/0006942</t>
  </si>
  <si>
    <t>Digitální povodňový plán ORP Vysoké Mýto</t>
  </si>
  <si>
    <t>Město Vysoké Mýto</t>
  </si>
  <si>
    <t>CZ.05.1.24/0.0/0.0/17_066/0006915</t>
  </si>
  <si>
    <t>Protipovodňová opatření obce Březina</t>
  </si>
  <si>
    <t>Obec Březina</t>
  </si>
  <si>
    <t>CZ.05.1.24/0.0/0.0/17_066/0006984</t>
  </si>
  <si>
    <t>Rozšíření digitálního povodňového plánu a varovného informačního systému města Tábora</t>
  </si>
  <si>
    <t>Město Tábor</t>
  </si>
  <si>
    <t>CZ.05.1.24/0.0/0.0/17_066/0006965</t>
  </si>
  <si>
    <t>Protipovodňová opatření obce Přítluky</t>
  </si>
  <si>
    <t>Obec Přítluky</t>
  </si>
  <si>
    <t>CZ.05.1.24/0.0/0.0/17_066/0007002</t>
  </si>
  <si>
    <t>Protipovodňová opatření pro obec Dobřív</t>
  </si>
  <si>
    <t>Obec Dobřív</t>
  </si>
  <si>
    <t>CZ.05.1.24/0.0/0.0/17_066/0006990</t>
  </si>
  <si>
    <t>Protipovodňový monitorovací, varovný a informační systém Sdružení obcí Hornolidečska</t>
  </si>
  <si>
    <t>Sdružení obcí Hornolidečska</t>
  </si>
  <si>
    <t>CZ.05.1.24/0.0/0.0/17_066/0006974</t>
  </si>
  <si>
    <t>Zpracování digitálního povodňového plánu a vybudování varovného a výstražného systému ochrany před povodněmi pro město Rousínov</t>
  </si>
  <si>
    <t>Město Rousínov</t>
  </si>
  <si>
    <t>CZ.05.1.24/0.0/0.0/17_066/0007038</t>
  </si>
  <si>
    <t>Zpracování digitálního povodňového plánu pro obec Nelahozeves a vybudování varovného a výstražného systému ochrany před povodněmi pro obec Nelahozeves</t>
  </si>
  <si>
    <t>Obec Nelahozeves</t>
  </si>
  <si>
    <t>CZ.05.1.24/0.0/0.0/17_066/0006934</t>
  </si>
  <si>
    <t>Protipovodňová opatření obce Záměl</t>
  </si>
  <si>
    <t>OBEC ZÁMĚL</t>
  </si>
  <si>
    <t>CZ.05.1.24/0.0/0.0/17_066/0006966</t>
  </si>
  <si>
    <t>Protipovodňová opatření obce Ráječko</t>
  </si>
  <si>
    <t>Obec Ráječko</t>
  </si>
  <si>
    <t>CZ.05.1.24/0.0/0.0/17_066/0007021</t>
  </si>
  <si>
    <t>Protipovodňová opatření obce Věrovany</t>
  </si>
  <si>
    <t>Obec Věrovany</t>
  </si>
  <si>
    <t>CZ.05.1.24/0.0/0.0/17_066/0007013</t>
  </si>
  <si>
    <t>Protipovodňová opatření obce Holčovice</t>
  </si>
  <si>
    <t>Obec Holčovice</t>
  </si>
  <si>
    <t>CZ.05.1.24/0.0/0.0/17_066/0006914</t>
  </si>
  <si>
    <t>Protipovodňová opatření městyse Nosislav</t>
  </si>
  <si>
    <t>Městys Nosislav</t>
  </si>
  <si>
    <t>CZ.05.1.24/0.0/0.0/17_066/0006958</t>
  </si>
  <si>
    <t>Zpracování parametrů zvláštní povodně pro vodní díla v Plzeňském kraji</t>
  </si>
  <si>
    <t>CZ.05.1.24/0.0/0.0/17_066/0006899</t>
  </si>
  <si>
    <t>Protipovodňová opatření obce Ratboř</t>
  </si>
  <si>
    <t>Obec Ratboř</t>
  </si>
  <si>
    <t>CZ.05.1.24/0.0/0.0/17_066/0006968</t>
  </si>
  <si>
    <t>Protipovodňová opatření obce Francova Lhota</t>
  </si>
  <si>
    <t>Obec Francova Lhota</t>
  </si>
  <si>
    <t>CZ.05.1.24/0.0/0.0/17_066/0007028</t>
  </si>
  <si>
    <t>Rybník Vidlák - studie ohroženého území zvláštní povodní</t>
  </si>
  <si>
    <t>Město Kutná Hora</t>
  </si>
  <si>
    <t>CZ.05.1.24/0.0/0.0/17_066/0007034</t>
  </si>
  <si>
    <t>Protipovodňová opatření obce Bratřejov</t>
  </si>
  <si>
    <t>Obec Bratřejov</t>
  </si>
  <si>
    <t>CZ.05.1.24/0.0/0.0/17_066/0006970</t>
  </si>
  <si>
    <t>Doplnění lokálního výstražného a varovného systému, digitálního povodňového plánu pro obec Svor</t>
  </si>
  <si>
    <t>Obec Svor</t>
  </si>
  <si>
    <t>CZ.05.1.24/0.0/0.0/17_066/0007053</t>
  </si>
  <si>
    <t>Zpracování digitálního povodňového plánu pro obec Nivnice a vybudování varovného a výstražného systému ochrany před povodněmi pro obec Nivnice</t>
  </si>
  <si>
    <t>Obec Nivnice</t>
  </si>
  <si>
    <t>CZ.05.1.24/0.0/0.0/17_066/0007003</t>
  </si>
  <si>
    <t>Protipovodňová opatření městyse Mladé Buky</t>
  </si>
  <si>
    <t>Městys Mladé Buky</t>
  </si>
  <si>
    <t>CZ.05.1.24/0.0/0.0/17_066/0006981</t>
  </si>
  <si>
    <t>Protipovodňová opatření města Vizovice</t>
  </si>
  <si>
    <t>Město Vizovice</t>
  </si>
  <si>
    <t>CZ.05.1.24/0.0/0.0/17_066/0007007</t>
  </si>
  <si>
    <t>Protipovodňová opatření obce Libhošť</t>
  </si>
  <si>
    <t>Obec Libhošť</t>
  </si>
  <si>
    <t>CZ.05.1.24/0.0/0.0/17_066/0007011</t>
  </si>
  <si>
    <t>Protipovodňová opatření obce Luleč</t>
  </si>
  <si>
    <t>Obec Luleč</t>
  </si>
  <si>
    <t>CZ.05.1.24/0.0/0.0/17_066/0007036</t>
  </si>
  <si>
    <t>Protipovodňová opatření obce Habrovany</t>
  </si>
  <si>
    <t>Obec Habrovany</t>
  </si>
  <si>
    <t>CZ.05.1.24/0.0/0.0/17_066/0006989</t>
  </si>
  <si>
    <t>Protipovodňová opatření pro město Rokytnice v Orlických horách</t>
  </si>
  <si>
    <t>Město Rokytnice v Orlických horách</t>
  </si>
  <si>
    <t>CZ.05.1.24/0.0/0.0/17_066/0007009</t>
  </si>
  <si>
    <t>Protipovodňová opatření města Rýmařov</t>
  </si>
  <si>
    <t>Město Rýmařov</t>
  </si>
  <si>
    <t>CZ.05.1.24/0.0/0.0/17_066/0006998</t>
  </si>
  <si>
    <t>Zpracování digitálního povodňového plánu pro obec Troubelice a vybudování varovného a výstražného systému ochrany před povodněmi pro obec Troubelice</t>
  </si>
  <si>
    <t>Obec Troubelice</t>
  </si>
  <si>
    <t>CZ.05.1.24/0.0/0.0/17_066/0007048</t>
  </si>
  <si>
    <t>Modernizace protipovodňového varovného a monitorovacího systému města a ORP Kralupy nad Vltavou</t>
  </si>
  <si>
    <t>Město Kralupy nad Vltavou</t>
  </si>
  <si>
    <t>CZ.05.1.24/0.0/0.0/17_066/0006969</t>
  </si>
  <si>
    <t>Protipovodňová opatření obce Velké Hostěrádky</t>
  </si>
  <si>
    <t>Obec Velké Hostěrádky</t>
  </si>
  <si>
    <t>CZ.05.1.24/0.0/0.0/17_066/0006972</t>
  </si>
  <si>
    <t>Protipovodňový monitorovací, varovný a informační systém města Šumperka</t>
  </si>
  <si>
    <t>Město Šumperk</t>
  </si>
  <si>
    <t>CZ.05.1.24/0.0/0.0/17_066/0007045</t>
  </si>
  <si>
    <t>Protipovodňová opatření pro obec Janov</t>
  </si>
  <si>
    <t>Obec Janov</t>
  </si>
  <si>
    <t>CZ.05.1.24/0.0/0.0/17_066/0006977</t>
  </si>
  <si>
    <t>Zpracování digitálního povodňového plánu pro obec Ludgeřovice a vybudování varovného a výstražného systému ochrany před povodněmi pro obec Ludgeřovice</t>
  </si>
  <si>
    <t>Obec Ludgeřovice</t>
  </si>
  <si>
    <t>Dobrovolný svazek obcí</t>
  </si>
  <si>
    <t>Počet bodů z věcného hodnocení</t>
  </si>
  <si>
    <t>MŽP_68. výzva, PO 3, SC 3.1, kolová</t>
  </si>
  <si>
    <t>05_17_068</t>
  </si>
  <si>
    <t>3.1</t>
  </si>
  <si>
    <t>typ projektu</t>
  </si>
  <si>
    <t>CZ.05.3.29/0.0/0.0/17_068/0005439</t>
  </si>
  <si>
    <t>Předcházení vzniku biologicky rozložitelných odpadů – Vydří</t>
  </si>
  <si>
    <t>Obec Vydří</t>
  </si>
  <si>
    <t>kompostéry</t>
  </si>
  <si>
    <t>MŽP_74. výzva, PO 1, SC 1.3, kolová</t>
  </si>
  <si>
    <t>05_17_074</t>
  </si>
  <si>
    <t>1.3</t>
  </si>
  <si>
    <t>Počet bodů z Věcného hodnocení</t>
  </si>
  <si>
    <t>CZ.05.1.24/0.0/0.0/17_074/0006995</t>
  </si>
  <si>
    <t>Zvodnělý poldr Zlobice</t>
  </si>
  <si>
    <t>Obec Zlobice</t>
  </si>
  <si>
    <t>CZ.05.1.24/0.0/0.0/17_074/0006956</t>
  </si>
  <si>
    <t>Sanace skalního svahu - Třebovice 59</t>
  </si>
  <si>
    <t>Obec Třebovice</t>
  </si>
  <si>
    <t>CZ.05.1.24/0.0/0.0/17_074/0006441</t>
  </si>
  <si>
    <t>Oprava hráze rybníka Velký Pařezitý</t>
  </si>
  <si>
    <t>Agentura ochrany přírody a krajiny České republiky</t>
  </si>
  <si>
    <t>Organizační složka státu</t>
  </si>
  <si>
    <t>CZ.05.1.24/0.0/0.0/17_074/0007033</t>
  </si>
  <si>
    <t>Veselá II (Zašová) - sanace sesuvné oblasti nad místní komunikací v okolí objektu č.p.65</t>
  </si>
  <si>
    <t>Obec Zašová</t>
  </si>
  <si>
    <t>CZ.05.1.24/0.0/0.0/17_074/0006941</t>
  </si>
  <si>
    <t>Zajištění nestabilního skalního svahu v lokalitě Chlum</t>
  </si>
  <si>
    <t>Statutární město Děčín</t>
  </si>
  <si>
    <t>Ústecký kraj</t>
  </si>
  <si>
    <t>CZ.05.1.24/0.0/0.0/17_074/0007026</t>
  </si>
  <si>
    <t>Hospodaření  se srážkovými vodami v obci  Bratčice</t>
  </si>
  <si>
    <t>Obec Bratčice</t>
  </si>
  <si>
    <t>CZ.05.1.24/0.0/0.0/17_074/0007047</t>
  </si>
  <si>
    <t>Lubenecký rybník, úprava bezpečnostního přelivu</t>
  </si>
  <si>
    <t>Obec Lubenec</t>
  </si>
  <si>
    <t>CZ.05.1.24/0.0/0.0/17_074/0006975</t>
  </si>
  <si>
    <t>Protipovodňová opatření Býškovice</t>
  </si>
  <si>
    <t>Obec Býškovice</t>
  </si>
  <si>
    <t>CZ.05.1.24/0.0/0.0/17_074/0007051</t>
  </si>
  <si>
    <t>Retenční nádrž Třtí na Cehnickém potoce</t>
  </si>
  <si>
    <t>Obec Cehnice</t>
  </si>
  <si>
    <t>CZ.05.1.24/0.0/0.0/17_074/0007024</t>
  </si>
  <si>
    <t>Hospodaření s dešťovou vodou v lokalitě ulic Plzeňská a Malinovského</t>
  </si>
  <si>
    <t>Město Rakovník</t>
  </si>
  <si>
    <t>CZ.05.1.24/0.0/0.0/17_074/0007010</t>
  </si>
  <si>
    <t>Náhrada nepropustných povrchů komunikací a chodníků, propustnými</t>
  </si>
  <si>
    <t>Město Rožmitál pod Třemšínem</t>
  </si>
  <si>
    <t>CZ.05.1.24/0.0/0.0/17_074/0007046</t>
  </si>
  <si>
    <t>Protipovodňové opatření obce Třebichovice - Saky</t>
  </si>
  <si>
    <t>Obec Třebichovice</t>
  </si>
  <si>
    <t>CZ.05.1.24/0.0/0.0/17_074/0007032</t>
  </si>
  <si>
    <t>Veselá I (Zašová) - sanace sesuvné oblasti nad místní komunikací v okolí objektů č.p. 75 a 146</t>
  </si>
  <si>
    <t>CZ.05.1.24/0.0/0.0/17_074/0007052</t>
  </si>
  <si>
    <t>II/295 Špindlerův Mlýn - skalní svah u přehrady Labská</t>
  </si>
  <si>
    <t>Královéhradecký kraj</t>
  </si>
  <si>
    <t>CZ.05.1.24/0.0/0.0/17_074/0007025</t>
  </si>
  <si>
    <t>Odvedení dešťových vod ze střechy stodoly do retenční nádrže</t>
  </si>
  <si>
    <t>Obec Grymov</t>
  </si>
  <si>
    <t>CZ.05.1.24/0.0/0.0/17_074/0006994</t>
  </si>
  <si>
    <t>Protipovodňová opatření blízká přírodě - Brodek u Prostějova, Za Sýpkami</t>
  </si>
  <si>
    <t>Městys Brodek u Prostějova</t>
  </si>
  <si>
    <t>CZ.05.1.24/0.0/0.0/17_074/0007005</t>
  </si>
  <si>
    <t>ZAJIŠTĚNÍ NESTABILNÍ SKALNÍ STĚNY V LOKALITĚ VELKÉ ZATÁČKY - KŘIŽOVATKA KE KOUPALIŠTI V MOKRÉ-HORÁKOVĚ</t>
  </si>
  <si>
    <t>Obec Mokrá - Horákov</t>
  </si>
  <si>
    <t>CZ.05.1.24/0.0/0.0/17_074/0007050</t>
  </si>
  <si>
    <t>II/295 Špindlerův Mlýn - skalní svah u garáží</t>
  </si>
  <si>
    <t>MŽP_75. výzva, PO 3, SC 3.4, kolová</t>
  </si>
  <si>
    <t>05_17_075</t>
  </si>
  <si>
    <t>3.4</t>
  </si>
  <si>
    <t>CZ.05.3.24/0.0/0.0/17_075/0007468</t>
  </si>
  <si>
    <t>Sanace staré ekologické zátěže v území kontaminovaného historickým provozem impregnace dřeva v oblasti vodního zdroje Česká Lípa - jih</t>
  </si>
  <si>
    <t>Ing. Vlastimil Ladýř</t>
  </si>
  <si>
    <t>Podnikající fyzická osoba tuzemská</t>
  </si>
  <si>
    <t>CZ.05.3.24/0.0/0.0/17_075/0007542</t>
  </si>
  <si>
    <t>Sanace staré ekologické zátěže v areálu bývalého podniku Kovoplast a sousedním intravilánu města Nový Bydžov</t>
  </si>
  <si>
    <t>Město Nový Bydžov</t>
  </si>
  <si>
    <t>CZ.05.3.24/0.0/0.0/17_075/0007545</t>
  </si>
  <si>
    <t>Analýza rizika ekologických zátěží Chropyňsko</t>
  </si>
  <si>
    <t>BIOTREND MORAVA s.r.o.</t>
  </si>
  <si>
    <t>Společnost s ručením omezeným</t>
  </si>
  <si>
    <t>CZ.05.3.24/0.0/0.0/17_075/0007540</t>
  </si>
  <si>
    <t xml:space="preserve">Sanace staré ekologické zátěže v areálu firmy ATREA s.r.o. v Jablonci nad Nisou </t>
  </si>
  <si>
    <t>Ing. Petr Morávek, CSc.</t>
  </si>
  <si>
    <t>CZ.05.3.24/0.0/0.0/17_075/0007473</t>
  </si>
  <si>
    <t>Analýza rizik vlivu keramické výroby na podzemní vodu a ohrožení zdrojů podzemní vody v Břasích</t>
  </si>
  <si>
    <t>CREDITIMMO s.r.o.</t>
  </si>
  <si>
    <t>CZ.05.3.24/0.0/0.0/17_075/0007340</t>
  </si>
  <si>
    <t>Sanace areálu bývalé společnosti SEBA - Rokytnice nad Jizerou</t>
  </si>
  <si>
    <t>ALFA SYSTEM s.r.o.</t>
  </si>
  <si>
    <t>CZ.05.3.24/0.0/0.0/17_075/0007447</t>
  </si>
  <si>
    <t>Odstranění staré ekologické zátěže v bývalém areálu "ICEC - Šlapanice"</t>
  </si>
  <si>
    <t>Město Šlapanice</t>
  </si>
  <si>
    <t>CZ.05.3.24/0.0/0.0/17_075/0007526</t>
  </si>
  <si>
    <t>Odstranění staré ekologické zátěže v lokalitě bývalé rafinerie OSTRAMO v Ostravě - 2. etapa</t>
  </si>
  <si>
    <t>GLOBAL NETWORKS s.r.o.</t>
  </si>
  <si>
    <t>006/05_17_088/CLLD_15_01_258</t>
  </si>
  <si>
    <t>4.3</t>
  </si>
  <si>
    <t>CZ.05.4.27/0.0/0.0/17_088/0007566</t>
  </si>
  <si>
    <t>Obnova sadu v Třemošnici</t>
  </si>
  <si>
    <t>Město Třemošnice</t>
  </si>
  <si>
    <t>CZ.05.4.27/0.0/0.0/17_088/0007567</t>
  </si>
  <si>
    <t>Výsadba zeleně za hřištěm ve Žlebských Chvalovicích</t>
  </si>
  <si>
    <t>Obec Žlebské Chvalovice</t>
  </si>
  <si>
    <t>VÝBĚROVÁ KOMISE ŘÍDICÍHO ORGÁNU OPERAČNÍHO PROGRAMU ŽIVOTNÍ PROSTŘEDÍ 2014 – 2020</t>
  </si>
  <si>
    <t>33. jednání – 66., 68., 74., 75. a 88. výzva (prioritní osy 1, 3 a 4), 5. 6. 2018</t>
  </si>
  <si>
    <t>MŽP_88. výzva, PO 4, SC 4.3, průběžná_CLLD</t>
  </si>
  <si>
    <t>Příloha zápisu: Seznam projektů doporučených k podpoře</t>
  </si>
  <si>
    <r>
      <t xml:space="preserve">Schválil: </t>
    </r>
    <r>
      <rPr>
        <b/>
        <sz val="11"/>
        <rFont val="Calibri"/>
        <family val="2"/>
        <charset val="238"/>
      </rPr>
      <t>Ing. Jan Kříž</t>
    </r>
  </si>
  <si>
    <r>
      <t xml:space="preserve">Za správnost: </t>
    </r>
    <r>
      <rPr>
        <b/>
        <sz val="11"/>
        <rFont val="Calibri"/>
        <family val="2"/>
        <charset val="238"/>
      </rPr>
      <t>Mgr. Jiří Petřivalský</t>
    </r>
  </si>
  <si>
    <t xml:space="preserve">Datum: 5. 6.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</si>
</sst>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7F3FD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/>
    <xf numFmtId="4" fontId="3" fillId="2" borderId="9" xfId="0" applyNumberFormat="1" applyFont="1" applyFill="1" applyBorder="1" applyAlignment="1">
      <alignment horizontal="right"/>
    </xf>
    <xf numFmtId="0" fontId="3" fillId="0" borderId="7" xfId="0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6" xfId="2" applyNumberFormat="1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3" fillId="2" borderId="16" xfId="0" applyFont="1" applyFill="1" applyBorder="1"/>
    <xf numFmtId="0" fontId="3" fillId="2" borderId="17" xfId="0" applyFont="1" applyFill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2" fontId="0" fillId="0" borderId="21" xfId="0" applyNumberFormat="1" applyFill="1" applyBorder="1" applyAlignment="1">
      <alignment horizontal="center" vertical="center" wrapText="1"/>
    </xf>
    <xf numFmtId="2" fontId="3" fillId="2" borderId="20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7" xfId="0" applyFont="1" applyBorder="1"/>
    <xf numFmtId="0" fontId="6" fillId="0" borderId="10" xfId="0" applyFont="1" applyBorder="1"/>
    <xf numFmtId="0" fontId="5" fillId="0" borderId="7" xfId="0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1" fillId="0" borderId="7" xfId="1" applyNumberFormat="1" applyBorder="1" applyAlignment="1">
      <alignment vertical="center" wrapText="1"/>
    </xf>
    <xf numFmtId="4" fontId="0" fillId="0" borderId="7" xfId="0" applyNumberFormat="1" applyBorder="1" applyAlignment="1">
      <alignment horizontal="right" vertical="center"/>
    </xf>
    <xf numFmtId="0" fontId="1" fillId="0" borderId="25" xfId="1" applyBorder="1" applyAlignment="1">
      <alignment vertical="center"/>
    </xf>
    <xf numFmtId="4" fontId="0" fillId="0" borderId="26" xfId="0" applyNumberFormat="1" applyBorder="1" applyAlignment="1">
      <alignment horizontal="center" vertical="center"/>
    </xf>
    <xf numFmtId="4" fontId="0" fillId="0" borderId="4" xfId="2" applyNumberFormat="1" applyFont="1" applyBorder="1" applyAlignment="1">
      <alignment horizontal="right" vertical="center" wrapText="1"/>
    </xf>
    <xf numFmtId="4" fontId="0" fillId="0" borderId="15" xfId="2" applyNumberFormat="1" applyFont="1" applyBorder="1" applyAlignment="1">
      <alignment horizontal="right" vertical="center" wrapText="1"/>
    </xf>
    <xf numFmtId="4" fontId="3" fillId="2" borderId="17" xfId="0" applyNumberFormat="1" applyFont="1" applyFill="1" applyBorder="1"/>
    <xf numFmtId="4" fontId="3" fillId="2" borderId="2" xfId="0" applyNumberFormat="1" applyFont="1" applyFill="1" applyBorder="1"/>
    <xf numFmtId="0" fontId="0" fillId="0" borderId="0" xfId="0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2" fontId="8" fillId="2" borderId="20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" fillId="0" borderId="28" xfId="1" applyBorder="1" applyAlignment="1">
      <alignment vertical="center"/>
    </xf>
    <xf numFmtId="0" fontId="1" fillId="0" borderId="29" xfId="1" applyNumberFormat="1" applyBorder="1" applyAlignment="1">
      <alignment vertical="center" wrapText="1"/>
    </xf>
    <xf numFmtId="4" fontId="0" fillId="0" borderId="29" xfId="0" applyNumberFormat="1" applyBorder="1" applyAlignment="1">
      <alignment horizontal="right" vertical="center"/>
    </xf>
    <xf numFmtId="4" fontId="0" fillId="0" borderId="30" xfId="0" applyNumberFormat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4" fontId="0" fillId="0" borderId="31" xfId="2" applyNumberFormat="1" applyFont="1" applyBorder="1" applyAlignment="1">
      <alignment horizontal="right" vertical="center" wrapText="1"/>
    </xf>
    <xf numFmtId="3" fontId="3" fillId="2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4" fontId="0" fillId="0" borderId="34" xfId="2" applyNumberFormat="1" applyFont="1" applyBorder="1" applyAlignment="1">
      <alignment horizontal="right" vertical="center" wrapText="1"/>
    </xf>
    <xf numFmtId="4" fontId="0" fillId="0" borderId="35" xfId="2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2" borderId="36" xfId="0" applyFont="1" applyFill="1" applyBorder="1"/>
    <xf numFmtId="0" fontId="3" fillId="2" borderId="37" xfId="0" applyFont="1" applyFill="1" applyBorder="1"/>
    <xf numFmtId="4" fontId="3" fillId="2" borderId="37" xfId="0" applyNumberFormat="1" applyFont="1" applyFill="1" applyBorder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4" fontId="0" fillId="0" borderId="39" xfId="2" applyNumberFormat="1" applyFont="1" applyBorder="1" applyAlignment="1">
      <alignment horizontal="right" vertical="center" wrapText="1"/>
    </xf>
    <xf numFmtId="4" fontId="0" fillId="0" borderId="40" xfId="2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4" fontId="8" fillId="2" borderId="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Čárka" xfId="2" builtinId="3"/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E7F3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1197909</xdr:colOff>
      <xdr:row>0</xdr:row>
      <xdr:rowOff>239806</xdr:rowOff>
    </xdr:from>
    <xdr:to>
      <xdr:col>8</xdr:col>
      <xdr:colOff>712134</xdr:colOff>
      <xdr:row>0</xdr:row>
      <xdr:rowOff>1249456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909" y="239806"/>
          <a:ext cx="114109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topLeftCell="A94" zoomScaleNormal="100" workbookViewId="0">
      <selection activeCell="B113" sqref="B113"/>
    </sheetView>
  </sheetViews>
  <sheetFormatPr defaultRowHeight="15" x14ac:dyDescent="0.25"/>
  <cols>
    <col min="1" max="1" width="33.28515625" customWidth="1"/>
    <col min="2" max="2" width="41.5703125" customWidth="1"/>
    <col min="3" max="4" width="17.85546875" customWidth="1"/>
    <col min="5" max="5" width="20.7109375" customWidth="1"/>
    <col min="6" max="9" width="15.7109375" customWidth="1"/>
    <col min="10" max="10" width="13.7109375" style="3" customWidth="1"/>
  </cols>
  <sheetData>
    <row r="1" spans="1:10" ht="111.95" customHeight="1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0" ht="24.95" customHeight="1" x14ac:dyDescent="0.25">
      <c r="A2" s="87" t="s">
        <v>253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4.95" customHeight="1" x14ac:dyDescent="0.25">
      <c r="A3" s="86" t="s">
        <v>254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4.95" customHeight="1" x14ac:dyDescent="0.25">
      <c r="A4" s="86" t="s">
        <v>256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5" customHeight="1" x14ac:dyDescent="0.25">
      <c r="A5" s="2"/>
      <c r="B5" s="1"/>
      <c r="C5" s="1"/>
      <c r="D5" s="1"/>
      <c r="F5" s="3"/>
      <c r="G5" s="3"/>
    </row>
    <row r="6" spans="1:10" ht="16.5" customHeight="1" x14ac:dyDescent="0.25">
      <c r="A6" s="9" t="s">
        <v>4</v>
      </c>
      <c r="B6" s="9" t="s">
        <v>26</v>
      </c>
      <c r="C6" s="1"/>
      <c r="D6" s="1"/>
      <c r="F6" s="3"/>
      <c r="G6" s="3"/>
    </row>
    <row r="7" spans="1:10" ht="16.5" customHeight="1" x14ac:dyDescent="0.25">
      <c r="A7" s="9" t="s">
        <v>5</v>
      </c>
      <c r="B7" s="9" t="s">
        <v>27</v>
      </c>
      <c r="C7" s="1"/>
      <c r="D7" s="1"/>
      <c r="F7" s="3"/>
      <c r="G7" s="3"/>
    </row>
    <row r="8" spans="1:10" ht="16.5" customHeight="1" thickBot="1" x14ac:dyDescent="0.3">
      <c r="A8" s="9" t="s">
        <v>6</v>
      </c>
      <c r="B8" s="10" t="s">
        <v>28</v>
      </c>
      <c r="C8" s="1"/>
      <c r="D8" s="1"/>
      <c r="F8" s="3"/>
      <c r="G8" s="3"/>
    </row>
    <row r="9" spans="1:10" ht="39" thickBot="1" x14ac:dyDescent="0.3">
      <c r="A9" s="49" t="s">
        <v>7</v>
      </c>
      <c r="B9" s="50" t="s">
        <v>8</v>
      </c>
      <c r="C9" s="50" t="s">
        <v>9</v>
      </c>
      <c r="D9" s="50" t="s">
        <v>12</v>
      </c>
      <c r="E9" s="50" t="s">
        <v>3</v>
      </c>
      <c r="F9" s="50" t="s">
        <v>0</v>
      </c>
      <c r="G9" s="50" t="s">
        <v>1</v>
      </c>
      <c r="H9" s="50" t="s">
        <v>2</v>
      </c>
      <c r="I9" s="50" t="s">
        <v>10</v>
      </c>
      <c r="J9" s="51" t="s">
        <v>149</v>
      </c>
    </row>
    <row r="10" spans="1:10" ht="30" customHeight="1" x14ac:dyDescent="0.25">
      <c r="A10" s="26" t="s">
        <v>89</v>
      </c>
      <c r="B10" s="6" t="s">
        <v>90</v>
      </c>
      <c r="C10" s="6" t="s">
        <v>21</v>
      </c>
      <c r="D10" s="6" t="s">
        <v>20</v>
      </c>
      <c r="E10" s="6" t="s">
        <v>21</v>
      </c>
      <c r="F10" s="44">
        <v>5930296</v>
      </c>
      <c r="G10" s="44">
        <v>5930296</v>
      </c>
      <c r="H10" s="44">
        <v>5040751.5999999996</v>
      </c>
      <c r="I10" s="44">
        <v>889544.4</v>
      </c>
      <c r="J10" s="27">
        <v>100</v>
      </c>
    </row>
    <row r="11" spans="1:10" ht="30" customHeight="1" x14ac:dyDescent="0.25">
      <c r="A11" s="21" t="s">
        <v>50</v>
      </c>
      <c r="B11" s="7" t="s">
        <v>51</v>
      </c>
      <c r="C11" s="7" t="s">
        <v>52</v>
      </c>
      <c r="D11" s="7" t="s">
        <v>17</v>
      </c>
      <c r="E11" s="7" t="s">
        <v>14</v>
      </c>
      <c r="F11" s="22">
        <v>340800</v>
      </c>
      <c r="G11" s="22">
        <v>340800</v>
      </c>
      <c r="H11" s="22">
        <v>289680</v>
      </c>
      <c r="I11" s="22">
        <v>51120</v>
      </c>
      <c r="J11" s="28">
        <v>95</v>
      </c>
    </row>
    <row r="12" spans="1:10" ht="30" customHeight="1" x14ac:dyDescent="0.25">
      <c r="A12" s="21" t="s">
        <v>136</v>
      </c>
      <c r="B12" s="7" t="s">
        <v>137</v>
      </c>
      <c r="C12" s="7" t="s">
        <v>138</v>
      </c>
      <c r="D12" s="7" t="s">
        <v>17</v>
      </c>
      <c r="E12" s="7" t="s">
        <v>23</v>
      </c>
      <c r="F12" s="22">
        <v>1343890</v>
      </c>
      <c r="G12" s="22">
        <v>1343890</v>
      </c>
      <c r="H12" s="22">
        <v>940723</v>
      </c>
      <c r="I12" s="22">
        <v>403167</v>
      </c>
      <c r="J12" s="28">
        <v>80</v>
      </c>
    </row>
    <row r="13" spans="1:10" ht="30" customHeight="1" x14ac:dyDescent="0.25">
      <c r="A13" s="21" t="s">
        <v>97</v>
      </c>
      <c r="B13" s="7" t="s">
        <v>98</v>
      </c>
      <c r="C13" s="7" t="s">
        <v>99</v>
      </c>
      <c r="D13" s="7" t="s">
        <v>17</v>
      </c>
      <c r="E13" s="7" t="s">
        <v>25</v>
      </c>
      <c r="F13" s="22">
        <v>278784</v>
      </c>
      <c r="G13" s="22">
        <v>278784</v>
      </c>
      <c r="H13" s="22">
        <v>236966.39999999999</v>
      </c>
      <c r="I13" s="22">
        <v>41817.599999999999</v>
      </c>
      <c r="J13" s="28">
        <v>80</v>
      </c>
    </row>
    <row r="14" spans="1:10" ht="30" customHeight="1" x14ac:dyDescent="0.25">
      <c r="A14" s="21" t="s">
        <v>91</v>
      </c>
      <c r="B14" s="7" t="s">
        <v>92</v>
      </c>
      <c r="C14" s="7" t="s">
        <v>93</v>
      </c>
      <c r="D14" s="7" t="s">
        <v>17</v>
      </c>
      <c r="E14" s="7" t="s">
        <v>25</v>
      </c>
      <c r="F14" s="22">
        <v>1455210</v>
      </c>
      <c r="G14" s="22">
        <v>1455210</v>
      </c>
      <c r="H14" s="22">
        <v>1018647</v>
      </c>
      <c r="I14" s="22">
        <v>436563</v>
      </c>
      <c r="J14" s="28">
        <v>77</v>
      </c>
    </row>
    <row r="15" spans="1:10" ht="30" customHeight="1" x14ac:dyDescent="0.25">
      <c r="A15" s="21" t="s">
        <v>74</v>
      </c>
      <c r="B15" s="7" t="s">
        <v>75</v>
      </c>
      <c r="C15" s="7" t="s">
        <v>76</v>
      </c>
      <c r="D15" s="7" t="s">
        <v>17</v>
      </c>
      <c r="E15" s="7" t="s">
        <v>19</v>
      </c>
      <c r="F15" s="22">
        <v>1746820</v>
      </c>
      <c r="G15" s="22">
        <v>1729589</v>
      </c>
      <c r="H15" s="22">
        <v>1210712.3</v>
      </c>
      <c r="I15" s="22">
        <v>518876.7</v>
      </c>
      <c r="J15" s="28">
        <v>77</v>
      </c>
    </row>
    <row r="16" spans="1:10" ht="30" customHeight="1" x14ac:dyDescent="0.25">
      <c r="A16" s="21" t="s">
        <v>83</v>
      </c>
      <c r="B16" s="7" t="s">
        <v>84</v>
      </c>
      <c r="C16" s="7" t="s">
        <v>85</v>
      </c>
      <c r="D16" s="7" t="s">
        <v>17</v>
      </c>
      <c r="E16" s="7" t="s">
        <v>13</v>
      </c>
      <c r="F16" s="22">
        <v>3203817</v>
      </c>
      <c r="G16" s="22">
        <v>3203817</v>
      </c>
      <c r="H16" s="22">
        <v>2242671.9</v>
      </c>
      <c r="I16" s="22">
        <v>961145.1</v>
      </c>
      <c r="J16" s="28">
        <v>77</v>
      </c>
    </row>
    <row r="17" spans="1:10" ht="30" customHeight="1" x14ac:dyDescent="0.25">
      <c r="A17" s="21" t="s">
        <v>86</v>
      </c>
      <c r="B17" s="7" t="s">
        <v>87</v>
      </c>
      <c r="C17" s="7" t="s">
        <v>88</v>
      </c>
      <c r="D17" s="7" t="s">
        <v>17</v>
      </c>
      <c r="E17" s="7" t="s">
        <v>23</v>
      </c>
      <c r="F17" s="22">
        <v>1791364</v>
      </c>
      <c r="G17" s="22">
        <v>1791364</v>
      </c>
      <c r="H17" s="22">
        <v>1253954.8</v>
      </c>
      <c r="I17" s="22">
        <v>537409.19999999995</v>
      </c>
      <c r="J17" s="28">
        <v>74</v>
      </c>
    </row>
    <row r="18" spans="1:10" ht="30" customHeight="1" x14ac:dyDescent="0.25">
      <c r="A18" s="21" t="s">
        <v>53</v>
      </c>
      <c r="B18" s="7" t="s">
        <v>54</v>
      </c>
      <c r="C18" s="7" t="s">
        <v>55</v>
      </c>
      <c r="D18" s="7" t="s">
        <v>17</v>
      </c>
      <c r="E18" s="7" t="s">
        <v>23</v>
      </c>
      <c r="F18" s="22">
        <v>1050925</v>
      </c>
      <c r="G18" s="22">
        <v>1050925</v>
      </c>
      <c r="H18" s="22">
        <v>735647.5</v>
      </c>
      <c r="I18" s="22">
        <v>315277.5</v>
      </c>
      <c r="J18" s="28">
        <v>74</v>
      </c>
    </row>
    <row r="19" spans="1:10" ht="30" customHeight="1" x14ac:dyDescent="0.25">
      <c r="A19" s="21" t="s">
        <v>59</v>
      </c>
      <c r="B19" s="7" t="s">
        <v>60</v>
      </c>
      <c r="C19" s="7" t="s">
        <v>61</v>
      </c>
      <c r="D19" s="7" t="s">
        <v>17</v>
      </c>
      <c r="E19" s="7" t="s">
        <v>23</v>
      </c>
      <c r="F19" s="22">
        <v>1706059</v>
      </c>
      <c r="G19" s="22">
        <v>1706059</v>
      </c>
      <c r="H19" s="22">
        <v>1194241.3</v>
      </c>
      <c r="I19" s="22">
        <v>511817.7</v>
      </c>
      <c r="J19" s="28">
        <v>74</v>
      </c>
    </row>
    <row r="20" spans="1:10" ht="30" customHeight="1" x14ac:dyDescent="0.25">
      <c r="A20" s="21" t="s">
        <v>77</v>
      </c>
      <c r="B20" s="7" t="s">
        <v>78</v>
      </c>
      <c r="C20" s="7" t="s">
        <v>79</v>
      </c>
      <c r="D20" s="7" t="s">
        <v>17</v>
      </c>
      <c r="E20" s="7" t="s">
        <v>23</v>
      </c>
      <c r="F20" s="22">
        <v>1397965</v>
      </c>
      <c r="G20" s="22">
        <v>1397965</v>
      </c>
      <c r="H20" s="22">
        <v>978575.5</v>
      </c>
      <c r="I20" s="22">
        <v>419389.5</v>
      </c>
      <c r="J20" s="28">
        <v>74</v>
      </c>
    </row>
    <row r="21" spans="1:10" ht="30" customHeight="1" x14ac:dyDescent="0.25">
      <c r="A21" s="21" t="s">
        <v>109</v>
      </c>
      <c r="B21" s="7" t="s">
        <v>110</v>
      </c>
      <c r="C21" s="7" t="s">
        <v>111</v>
      </c>
      <c r="D21" s="7" t="s">
        <v>17</v>
      </c>
      <c r="E21" s="7" t="s">
        <v>19</v>
      </c>
      <c r="F21" s="22">
        <v>1013927</v>
      </c>
      <c r="G21" s="22">
        <v>1008639</v>
      </c>
      <c r="H21" s="22">
        <v>706047.3</v>
      </c>
      <c r="I21" s="22">
        <v>302591.7</v>
      </c>
      <c r="J21" s="28">
        <v>74</v>
      </c>
    </row>
    <row r="22" spans="1:10" ht="30" customHeight="1" x14ac:dyDescent="0.25">
      <c r="A22" s="21" t="s">
        <v>115</v>
      </c>
      <c r="B22" s="7" t="s">
        <v>116</v>
      </c>
      <c r="C22" s="7" t="s">
        <v>117</v>
      </c>
      <c r="D22" s="7" t="s">
        <v>17</v>
      </c>
      <c r="E22" s="7" t="s">
        <v>13</v>
      </c>
      <c r="F22" s="22">
        <v>2518213</v>
      </c>
      <c r="G22" s="22">
        <v>2518213</v>
      </c>
      <c r="H22" s="22">
        <v>1762749.1</v>
      </c>
      <c r="I22" s="22">
        <v>755463.9</v>
      </c>
      <c r="J22" s="28">
        <v>74</v>
      </c>
    </row>
    <row r="23" spans="1:10" ht="30" customHeight="1" x14ac:dyDescent="0.25">
      <c r="A23" s="21" t="s">
        <v>127</v>
      </c>
      <c r="B23" s="7" t="s">
        <v>128</v>
      </c>
      <c r="C23" s="7" t="s">
        <v>129</v>
      </c>
      <c r="D23" s="7" t="s">
        <v>17</v>
      </c>
      <c r="E23" s="7" t="s">
        <v>13</v>
      </c>
      <c r="F23" s="22">
        <v>3147990</v>
      </c>
      <c r="G23" s="22">
        <v>3147990</v>
      </c>
      <c r="H23" s="22">
        <v>2203593</v>
      </c>
      <c r="I23" s="22">
        <v>944397</v>
      </c>
      <c r="J23" s="28">
        <v>74</v>
      </c>
    </row>
    <row r="24" spans="1:10" ht="30" customHeight="1" x14ac:dyDescent="0.25">
      <c r="A24" s="21" t="s">
        <v>118</v>
      </c>
      <c r="B24" s="7" t="s">
        <v>119</v>
      </c>
      <c r="C24" s="7" t="s">
        <v>120</v>
      </c>
      <c r="D24" s="7" t="s">
        <v>17</v>
      </c>
      <c r="E24" s="7" t="s">
        <v>23</v>
      </c>
      <c r="F24" s="22">
        <v>1487977</v>
      </c>
      <c r="G24" s="22">
        <v>1487977</v>
      </c>
      <c r="H24" s="22">
        <v>1041583.9</v>
      </c>
      <c r="I24" s="22">
        <v>446393.1</v>
      </c>
      <c r="J24" s="28">
        <v>74</v>
      </c>
    </row>
    <row r="25" spans="1:10" ht="30" customHeight="1" x14ac:dyDescent="0.25">
      <c r="A25" s="21" t="s">
        <v>35</v>
      </c>
      <c r="B25" s="7" t="s">
        <v>36</v>
      </c>
      <c r="C25" s="7" t="s">
        <v>37</v>
      </c>
      <c r="D25" s="7" t="s">
        <v>17</v>
      </c>
      <c r="E25" s="7" t="s">
        <v>14</v>
      </c>
      <c r="F25" s="22">
        <v>1679221</v>
      </c>
      <c r="G25" s="22">
        <v>1656582</v>
      </c>
      <c r="H25" s="22">
        <v>1159607.3999999999</v>
      </c>
      <c r="I25" s="22">
        <v>496974.6</v>
      </c>
      <c r="J25" s="28">
        <v>74</v>
      </c>
    </row>
    <row r="26" spans="1:10" ht="30" customHeight="1" x14ac:dyDescent="0.25">
      <c r="A26" s="21" t="s">
        <v>80</v>
      </c>
      <c r="B26" s="7" t="s">
        <v>81</v>
      </c>
      <c r="C26" s="7" t="s">
        <v>82</v>
      </c>
      <c r="D26" s="7" t="s">
        <v>17</v>
      </c>
      <c r="E26" s="7" t="s">
        <v>16</v>
      </c>
      <c r="F26" s="22">
        <v>1988820</v>
      </c>
      <c r="G26" s="22">
        <v>1988820</v>
      </c>
      <c r="H26" s="22">
        <v>1392174</v>
      </c>
      <c r="I26" s="22">
        <v>596646</v>
      </c>
      <c r="J26" s="28">
        <v>74</v>
      </c>
    </row>
    <row r="27" spans="1:10" ht="30" customHeight="1" x14ac:dyDescent="0.25">
      <c r="A27" s="21" t="s">
        <v>121</v>
      </c>
      <c r="B27" s="7" t="s">
        <v>122</v>
      </c>
      <c r="C27" s="7" t="s">
        <v>123</v>
      </c>
      <c r="D27" s="7" t="s">
        <v>17</v>
      </c>
      <c r="E27" s="7" t="s">
        <v>23</v>
      </c>
      <c r="F27" s="22">
        <v>1688123.03</v>
      </c>
      <c r="G27" s="22">
        <v>1688123.03</v>
      </c>
      <c r="H27" s="22">
        <v>1181686.1200000001</v>
      </c>
      <c r="I27" s="22">
        <v>506436.91</v>
      </c>
      <c r="J27" s="28">
        <v>72</v>
      </c>
    </row>
    <row r="28" spans="1:10" ht="30" customHeight="1" x14ac:dyDescent="0.25">
      <c r="A28" s="21" t="s">
        <v>139</v>
      </c>
      <c r="B28" s="7" t="s">
        <v>140</v>
      </c>
      <c r="C28" s="7" t="s">
        <v>141</v>
      </c>
      <c r="D28" s="7" t="s">
        <v>17</v>
      </c>
      <c r="E28" s="7" t="s">
        <v>16</v>
      </c>
      <c r="F28" s="22">
        <v>10462269.84</v>
      </c>
      <c r="G28" s="22">
        <v>10320808.74</v>
      </c>
      <c r="H28" s="22">
        <v>7224566.1100000003</v>
      </c>
      <c r="I28" s="22">
        <v>3096242.63</v>
      </c>
      <c r="J28" s="28">
        <v>71</v>
      </c>
    </row>
    <row r="29" spans="1:10" ht="30" customHeight="1" x14ac:dyDescent="0.25">
      <c r="A29" s="21" t="s">
        <v>41</v>
      </c>
      <c r="B29" s="7" t="s">
        <v>42</v>
      </c>
      <c r="C29" s="7" t="s">
        <v>43</v>
      </c>
      <c r="D29" s="7" t="s">
        <v>17</v>
      </c>
      <c r="E29" s="7" t="s">
        <v>16</v>
      </c>
      <c r="F29" s="22">
        <v>990127</v>
      </c>
      <c r="G29" s="22">
        <v>990127</v>
      </c>
      <c r="H29" s="22">
        <v>693088.9</v>
      </c>
      <c r="I29" s="22">
        <v>297038.09999999998</v>
      </c>
      <c r="J29" s="28">
        <v>69</v>
      </c>
    </row>
    <row r="30" spans="1:10" ht="30" customHeight="1" x14ac:dyDescent="0.25">
      <c r="A30" s="21" t="s">
        <v>38</v>
      </c>
      <c r="B30" s="7" t="s">
        <v>39</v>
      </c>
      <c r="C30" s="7" t="s">
        <v>40</v>
      </c>
      <c r="D30" s="7" t="s">
        <v>17</v>
      </c>
      <c r="E30" s="7" t="s">
        <v>25</v>
      </c>
      <c r="F30" s="22">
        <v>2095221</v>
      </c>
      <c r="G30" s="22">
        <v>2095221</v>
      </c>
      <c r="H30" s="22">
        <v>1466654.7</v>
      </c>
      <c r="I30" s="22">
        <v>628566.30000000005</v>
      </c>
      <c r="J30" s="28">
        <v>69</v>
      </c>
    </row>
    <row r="31" spans="1:10" ht="30" customHeight="1" x14ac:dyDescent="0.25">
      <c r="A31" s="21" t="s">
        <v>100</v>
      </c>
      <c r="B31" s="7" t="s">
        <v>101</v>
      </c>
      <c r="C31" s="7" t="s">
        <v>102</v>
      </c>
      <c r="D31" s="7" t="s">
        <v>17</v>
      </c>
      <c r="E31" s="7" t="s">
        <v>24</v>
      </c>
      <c r="F31" s="22">
        <v>1831556</v>
      </c>
      <c r="G31" s="22">
        <v>1831556</v>
      </c>
      <c r="H31" s="22">
        <v>1282089.2</v>
      </c>
      <c r="I31" s="22">
        <v>549466.80000000005</v>
      </c>
      <c r="J31" s="28">
        <v>69</v>
      </c>
    </row>
    <row r="32" spans="1:10" ht="30" customHeight="1" x14ac:dyDescent="0.25">
      <c r="A32" s="21" t="s">
        <v>142</v>
      </c>
      <c r="B32" s="7" t="s">
        <v>143</v>
      </c>
      <c r="C32" s="7" t="s">
        <v>144</v>
      </c>
      <c r="D32" s="7" t="s">
        <v>17</v>
      </c>
      <c r="E32" s="7" t="s">
        <v>14</v>
      </c>
      <c r="F32" s="22">
        <v>2298955.23</v>
      </c>
      <c r="G32" s="22">
        <v>2284238</v>
      </c>
      <c r="H32" s="22">
        <v>1598966.6</v>
      </c>
      <c r="I32" s="22">
        <v>685271.4</v>
      </c>
      <c r="J32" s="28">
        <v>69</v>
      </c>
    </row>
    <row r="33" spans="1:10" ht="45" x14ac:dyDescent="0.25">
      <c r="A33" s="21" t="s">
        <v>133</v>
      </c>
      <c r="B33" s="7" t="s">
        <v>134</v>
      </c>
      <c r="C33" s="7" t="s">
        <v>135</v>
      </c>
      <c r="D33" s="7" t="s">
        <v>17</v>
      </c>
      <c r="E33" s="7" t="s">
        <v>25</v>
      </c>
      <c r="F33" s="22">
        <v>6563403</v>
      </c>
      <c r="G33" s="22">
        <v>6466603</v>
      </c>
      <c r="H33" s="22">
        <v>4526622.0999999996</v>
      </c>
      <c r="I33" s="22">
        <v>1939980.9</v>
      </c>
      <c r="J33" s="28">
        <v>68</v>
      </c>
    </row>
    <row r="34" spans="1:10" ht="45" x14ac:dyDescent="0.25">
      <c r="A34" s="21" t="s">
        <v>65</v>
      </c>
      <c r="B34" s="7" t="s">
        <v>66</v>
      </c>
      <c r="C34" s="7" t="s">
        <v>67</v>
      </c>
      <c r="D34" s="7" t="s">
        <v>148</v>
      </c>
      <c r="E34" s="7" t="s">
        <v>24</v>
      </c>
      <c r="F34" s="22">
        <v>6826630</v>
      </c>
      <c r="G34" s="22">
        <v>6533338</v>
      </c>
      <c r="H34" s="22">
        <v>4573336.5999999996</v>
      </c>
      <c r="I34" s="22">
        <v>1960001.4</v>
      </c>
      <c r="J34" s="28">
        <v>66</v>
      </c>
    </row>
    <row r="35" spans="1:10" ht="30" customHeight="1" x14ac:dyDescent="0.25">
      <c r="A35" s="21" t="s">
        <v>112</v>
      </c>
      <c r="B35" s="7" t="s">
        <v>113</v>
      </c>
      <c r="C35" s="7" t="s">
        <v>114</v>
      </c>
      <c r="D35" s="7" t="s">
        <v>17</v>
      </c>
      <c r="E35" s="7" t="s">
        <v>24</v>
      </c>
      <c r="F35" s="22">
        <v>3573956</v>
      </c>
      <c r="G35" s="22">
        <v>3134726</v>
      </c>
      <c r="H35" s="22">
        <v>2194308.2000000002</v>
      </c>
      <c r="I35" s="22">
        <v>940417.8</v>
      </c>
      <c r="J35" s="28">
        <v>64</v>
      </c>
    </row>
    <row r="36" spans="1:10" ht="30" customHeight="1" x14ac:dyDescent="0.25">
      <c r="A36" s="21" t="s">
        <v>62</v>
      </c>
      <c r="B36" s="7" t="s">
        <v>63</v>
      </c>
      <c r="C36" s="7" t="s">
        <v>64</v>
      </c>
      <c r="D36" s="7" t="s">
        <v>17</v>
      </c>
      <c r="E36" s="7" t="s">
        <v>21</v>
      </c>
      <c r="F36" s="22">
        <v>2534021.9300000002</v>
      </c>
      <c r="G36" s="22">
        <v>2530269.2799999998</v>
      </c>
      <c r="H36" s="22">
        <v>1771188.49</v>
      </c>
      <c r="I36" s="22">
        <v>759080.79</v>
      </c>
      <c r="J36" s="28">
        <v>64</v>
      </c>
    </row>
    <row r="37" spans="1:10" ht="30" customHeight="1" x14ac:dyDescent="0.25">
      <c r="A37" s="21" t="s">
        <v>94</v>
      </c>
      <c r="B37" s="7" t="s">
        <v>95</v>
      </c>
      <c r="C37" s="7" t="s">
        <v>96</v>
      </c>
      <c r="D37" s="7" t="s">
        <v>17</v>
      </c>
      <c r="E37" s="7" t="s">
        <v>24</v>
      </c>
      <c r="F37" s="22">
        <v>2588756</v>
      </c>
      <c r="G37" s="22">
        <v>2588756</v>
      </c>
      <c r="H37" s="22">
        <v>1812129.2</v>
      </c>
      <c r="I37" s="22">
        <v>776626.8</v>
      </c>
      <c r="J37" s="28">
        <v>62</v>
      </c>
    </row>
    <row r="38" spans="1:10" ht="30" customHeight="1" x14ac:dyDescent="0.25">
      <c r="A38" s="29" t="s">
        <v>29</v>
      </c>
      <c r="B38" s="7" t="s">
        <v>30</v>
      </c>
      <c r="C38" s="7" t="s">
        <v>31</v>
      </c>
      <c r="D38" s="7" t="s">
        <v>17</v>
      </c>
      <c r="E38" s="7" t="s">
        <v>19</v>
      </c>
      <c r="F38" s="22">
        <v>324374</v>
      </c>
      <c r="G38" s="22">
        <v>323336</v>
      </c>
      <c r="H38" s="22">
        <v>274835.59999999998</v>
      </c>
      <c r="I38" s="22">
        <v>48500.4</v>
      </c>
      <c r="J38" s="30">
        <v>59</v>
      </c>
    </row>
    <row r="39" spans="1:10" ht="45" x14ac:dyDescent="0.25">
      <c r="A39" s="21" t="s">
        <v>47</v>
      </c>
      <c r="B39" s="7" t="s">
        <v>48</v>
      </c>
      <c r="C39" s="7" t="s">
        <v>49</v>
      </c>
      <c r="D39" s="7" t="s">
        <v>17</v>
      </c>
      <c r="E39" s="7" t="s">
        <v>23</v>
      </c>
      <c r="F39" s="22">
        <v>3157942.7</v>
      </c>
      <c r="G39" s="22">
        <v>3157942.7</v>
      </c>
      <c r="H39" s="22">
        <v>2210559.89</v>
      </c>
      <c r="I39" s="22">
        <v>947382.81</v>
      </c>
      <c r="J39" s="28">
        <v>59</v>
      </c>
    </row>
    <row r="40" spans="1:10" ht="45" customHeight="1" x14ac:dyDescent="0.25">
      <c r="A40" s="21" t="s">
        <v>68</v>
      </c>
      <c r="B40" s="7" t="s">
        <v>69</v>
      </c>
      <c r="C40" s="7" t="s">
        <v>70</v>
      </c>
      <c r="D40" s="7" t="s">
        <v>17</v>
      </c>
      <c r="E40" s="7" t="s">
        <v>23</v>
      </c>
      <c r="F40" s="22">
        <v>4768404.3</v>
      </c>
      <c r="G40" s="22">
        <v>4744204.3</v>
      </c>
      <c r="H40" s="22">
        <v>3320943.01</v>
      </c>
      <c r="I40" s="22">
        <v>1423261.29</v>
      </c>
      <c r="J40" s="28">
        <v>59</v>
      </c>
    </row>
    <row r="41" spans="1:10" ht="45" x14ac:dyDescent="0.25">
      <c r="A41" s="21" t="s">
        <v>56</v>
      </c>
      <c r="B41" s="7" t="s">
        <v>57</v>
      </c>
      <c r="C41" s="7" t="s">
        <v>58</v>
      </c>
      <c r="D41" s="7" t="s">
        <v>17</v>
      </c>
      <c r="E41" s="7" t="s">
        <v>18</v>
      </c>
      <c r="F41" s="22">
        <v>1613486.6</v>
      </c>
      <c r="G41" s="22">
        <v>1613486.6</v>
      </c>
      <c r="H41" s="22">
        <v>1129440.6200000001</v>
      </c>
      <c r="I41" s="22">
        <v>484045.98</v>
      </c>
      <c r="J41" s="28">
        <v>59</v>
      </c>
    </row>
    <row r="42" spans="1:10" ht="30" x14ac:dyDescent="0.25">
      <c r="A42" s="21" t="s">
        <v>32</v>
      </c>
      <c r="B42" s="7" t="s">
        <v>33</v>
      </c>
      <c r="C42" s="7" t="s">
        <v>34</v>
      </c>
      <c r="D42" s="7" t="s">
        <v>17</v>
      </c>
      <c r="E42" s="7" t="s">
        <v>16</v>
      </c>
      <c r="F42" s="22">
        <v>2442316</v>
      </c>
      <c r="G42" s="22">
        <v>2442316</v>
      </c>
      <c r="H42" s="22">
        <v>1709621.2</v>
      </c>
      <c r="I42" s="22">
        <v>732694.8</v>
      </c>
      <c r="J42" s="28">
        <v>59</v>
      </c>
    </row>
    <row r="43" spans="1:10" ht="60" x14ac:dyDescent="0.25">
      <c r="A43" s="21" t="s">
        <v>71</v>
      </c>
      <c r="B43" s="7" t="s">
        <v>72</v>
      </c>
      <c r="C43" s="7" t="s">
        <v>73</v>
      </c>
      <c r="D43" s="7" t="s">
        <v>17</v>
      </c>
      <c r="E43" s="7" t="s">
        <v>25</v>
      </c>
      <c r="F43" s="22">
        <v>3390565.2</v>
      </c>
      <c r="G43" s="22">
        <v>3390565.2</v>
      </c>
      <c r="H43" s="22">
        <v>2373395.64</v>
      </c>
      <c r="I43" s="22">
        <v>1017169.56</v>
      </c>
      <c r="J43" s="28">
        <v>59</v>
      </c>
    </row>
    <row r="44" spans="1:10" ht="60" x14ac:dyDescent="0.25">
      <c r="A44" s="21" t="s">
        <v>145</v>
      </c>
      <c r="B44" s="7" t="s">
        <v>146</v>
      </c>
      <c r="C44" s="7" t="s">
        <v>147</v>
      </c>
      <c r="D44" s="7" t="s">
        <v>17</v>
      </c>
      <c r="E44" s="7" t="s">
        <v>13</v>
      </c>
      <c r="F44" s="22">
        <v>6221965.2000000002</v>
      </c>
      <c r="G44" s="22">
        <v>6221965.2000000002</v>
      </c>
      <c r="H44" s="22">
        <v>4355375.6399999997</v>
      </c>
      <c r="I44" s="22">
        <v>1866589.56</v>
      </c>
      <c r="J44" s="28">
        <v>57</v>
      </c>
    </row>
    <row r="45" spans="1:10" ht="30" x14ac:dyDescent="0.25">
      <c r="A45" s="21" t="s">
        <v>124</v>
      </c>
      <c r="B45" s="7" t="s">
        <v>125</v>
      </c>
      <c r="C45" s="7" t="s">
        <v>126</v>
      </c>
      <c r="D45" s="7" t="s">
        <v>17</v>
      </c>
      <c r="E45" s="7" t="s">
        <v>19</v>
      </c>
      <c r="F45" s="22">
        <v>1272887.33</v>
      </c>
      <c r="G45" s="22">
        <v>1187845.8700000001</v>
      </c>
      <c r="H45" s="22">
        <v>831492.1</v>
      </c>
      <c r="I45" s="22">
        <v>356353.77</v>
      </c>
      <c r="J45" s="28">
        <v>57</v>
      </c>
    </row>
    <row r="46" spans="1:10" ht="45" x14ac:dyDescent="0.25">
      <c r="A46" s="21" t="s">
        <v>44</v>
      </c>
      <c r="B46" s="7" t="s">
        <v>45</v>
      </c>
      <c r="C46" s="7" t="s">
        <v>46</v>
      </c>
      <c r="D46" s="7" t="s">
        <v>17</v>
      </c>
      <c r="E46" s="7" t="s">
        <v>18</v>
      </c>
      <c r="F46" s="22">
        <v>498432.88</v>
      </c>
      <c r="G46" s="22">
        <v>481129.88</v>
      </c>
      <c r="H46" s="22">
        <v>360847.41</v>
      </c>
      <c r="I46" s="22">
        <v>120282.47</v>
      </c>
      <c r="J46" s="28">
        <v>54</v>
      </c>
    </row>
    <row r="47" spans="1:10" ht="60" x14ac:dyDescent="0.25">
      <c r="A47" s="21" t="s">
        <v>130</v>
      </c>
      <c r="B47" s="7" t="s">
        <v>131</v>
      </c>
      <c r="C47" s="7" t="s">
        <v>132</v>
      </c>
      <c r="D47" s="7" t="s">
        <v>17</v>
      </c>
      <c r="E47" s="7" t="s">
        <v>16</v>
      </c>
      <c r="F47" s="22">
        <v>3672144.3</v>
      </c>
      <c r="G47" s="22">
        <v>3672144.3</v>
      </c>
      <c r="H47" s="22">
        <v>2570501.0099999998</v>
      </c>
      <c r="I47" s="22">
        <v>1101643.29</v>
      </c>
      <c r="J47" s="28">
        <v>49</v>
      </c>
    </row>
    <row r="48" spans="1:10" ht="60" x14ac:dyDescent="0.25">
      <c r="A48" s="21" t="s">
        <v>106</v>
      </c>
      <c r="B48" s="7" t="s">
        <v>107</v>
      </c>
      <c r="C48" s="7" t="s">
        <v>108</v>
      </c>
      <c r="D48" s="7" t="s">
        <v>17</v>
      </c>
      <c r="E48" s="7" t="s">
        <v>24</v>
      </c>
      <c r="F48" s="22">
        <v>3647519.59</v>
      </c>
      <c r="G48" s="22">
        <v>3647519.59</v>
      </c>
      <c r="H48" s="22">
        <v>2553263.71</v>
      </c>
      <c r="I48" s="22">
        <v>1094255.8799999999</v>
      </c>
      <c r="J48" s="28">
        <v>49</v>
      </c>
    </row>
    <row r="49" spans="1:10" ht="45.75" thickBot="1" x14ac:dyDescent="0.3">
      <c r="A49" s="21" t="s">
        <v>103</v>
      </c>
      <c r="B49" s="7" t="s">
        <v>104</v>
      </c>
      <c r="C49" s="7" t="s">
        <v>105</v>
      </c>
      <c r="D49" s="7" t="s">
        <v>17</v>
      </c>
      <c r="E49" s="7" t="s">
        <v>15</v>
      </c>
      <c r="F49" s="22">
        <v>1446957.93</v>
      </c>
      <c r="G49" s="22">
        <v>1445102.56</v>
      </c>
      <c r="H49" s="22">
        <v>1011571.79</v>
      </c>
      <c r="I49" s="22">
        <v>433530.77</v>
      </c>
      <c r="J49" s="28">
        <v>44</v>
      </c>
    </row>
    <row r="50" spans="1:10" ht="15.75" thickBot="1" x14ac:dyDescent="0.3">
      <c r="A50" s="4" t="s">
        <v>11</v>
      </c>
      <c r="B50" s="5">
        <f>COUNTA(A10:A49)</f>
        <v>40</v>
      </c>
      <c r="C50" s="5"/>
      <c r="D50" s="5"/>
      <c r="E50" s="5"/>
      <c r="F50" s="47">
        <f>SUM(F10:F49)</f>
        <v>105992093.06</v>
      </c>
      <c r="G50" s="47">
        <f>SUM(G10:G49)</f>
        <v>104828244.25000001</v>
      </c>
      <c r="H50" s="47">
        <f>SUM(H10:H49)</f>
        <v>74434809.840000018</v>
      </c>
      <c r="I50" s="47">
        <f>SUM(I10:I49)</f>
        <v>30393434.409999993</v>
      </c>
      <c r="J50" s="61"/>
    </row>
    <row r="53" spans="1:10" ht="15.75" x14ac:dyDescent="0.25">
      <c r="A53" s="8" t="s">
        <v>4</v>
      </c>
      <c r="B53" s="19" t="s">
        <v>150</v>
      </c>
      <c r="C53" s="1"/>
      <c r="D53" s="1"/>
      <c r="E53" s="1"/>
      <c r="F53" s="11"/>
      <c r="G53" s="11"/>
      <c r="H53" s="11"/>
      <c r="I53" s="11"/>
      <c r="J53" s="12"/>
    </row>
    <row r="54" spans="1:10" ht="15.75" x14ac:dyDescent="0.25">
      <c r="A54" s="8" t="s">
        <v>5</v>
      </c>
      <c r="B54" s="19" t="s">
        <v>151</v>
      </c>
      <c r="C54" s="1"/>
      <c r="D54" s="1"/>
      <c r="E54" s="1"/>
      <c r="F54" s="11"/>
      <c r="G54" s="11"/>
      <c r="H54" s="11"/>
      <c r="I54" s="11"/>
      <c r="J54" s="12"/>
    </row>
    <row r="55" spans="1:10" ht="16.5" thickBot="1" x14ac:dyDescent="0.3">
      <c r="A55" s="8" t="s">
        <v>6</v>
      </c>
      <c r="B55" s="20" t="s">
        <v>152</v>
      </c>
      <c r="C55" s="1"/>
      <c r="D55" s="1"/>
      <c r="E55" s="1"/>
      <c r="F55" s="11"/>
      <c r="G55" s="11"/>
      <c r="H55" s="11"/>
      <c r="I55" s="11"/>
      <c r="J55" s="12"/>
    </row>
    <row r="56" spans="1:10" ht="39" thickBot="1" x14ac:dyDescent="0.3">
      <c r="A56" s="52" t="s">
        <v>7</v>
      </c>
      <c r="B56" s="53" t="s">
        <v>8</v>
      </c>
      <c r="C56" s="53" t="s">
        <v>9</v>
      </c>
      <c r="D56" s="53" t="s">
        <v>12</v>
      </c>
      <c r="E56" s="53" t="s">
        <v>153</v>
      </c>
      <c r="F56" s="54" t="s">
        <v>0</v>
      </c>
      <c r="G56" s="54" t="s">
        <v>1</v>
      </c>
      <c r="H56" s="54" t="s">
        <v>2</v>
      </c>
      <c r="I56" s="54" t="s">
        <v>10</v>
      </c>
      <c r="J56" s="55" t="s">
        <v>149</v>
      </c>
    </row>
    <row r="57" spans="1:10" ht="30.75" thickBot="1" x14ac:dyDescent="0.3">
      <c r="A57" s="31" t="s">
        <v>154</v>
      </c>
      <c r="B57" s="13" t="s">
        <v>155</v>
      </c>
      <c r="C57" s="13" t="s">
        <v>156</v>
      </c>
      <c r="D57" s="14" t="s">
        <v>17</v>
      </c>
      <c r="E57" s="14" t="s">
        <v>157</v>
      </c>
      <c r="F57" s="15">
        <v>1101100</v>
      </c>
      <c r="G57" s="15">
        <v>1101100</v>
      </c>
      <c r="H57" s="15">
        <v>935935</v>
      </c>
      <c r="I57" s="15">
        <f>G57-H57</f>
        <v>165165</v>
      </c>
      <c r="J57" s="32">
        <v>61</v>
      </c>
    </row>
    <row r="58" spans="1:10" ht="15.75" thickBot="1" x14ac:dyDescent="0.3">
      <c r="A58" s="16" t="s">
        <v>11</v>
      </c>
      <c r="B58" s="17">
        <f>COUNTA(A57:A57)</f>
        <v>1</v>
      </c>
      <c r="C58" s="17"/>
      <c r="D58" s="17"/>
      <c r="E58" s="17"/>
      <c r="F58" s="18">
        <f>SUM(F57:F57)</f>
        <v>1101100</v>
      </c>
      <c r="G58" s="18">
        <f>SUM(G57:G57)</f>
        <v>1101100</v>
      </c>
      <c r="H58" s="18">
        <f>SUM(H57:H57)</f>
        <v>935935</v>
      </c>
      <c r="I58" s="18">
        <f>SUM(I57:I57)</f>
        <v>165165</v>
      </c>
      <c r="J58" s="33"/>
    </row>
    <row r="61" spans="1:10" ht="15.75" x14ac:dyDescent="0.25">
      <c r="A61" s="9" t="s">
        <v>4</v>
      </c>
      <c r="B61" s="9" t="s">
        <v>158</v>
      </c>
      <c r="C61" s="1"/>
      <c r="D61" s="1"/>
      <c r="F61" s="3"/>
      <c r="G61" s="3"/>
      <c r="J61" s="48"/>
    </row>
    <row r="62" spans="1:10" ht="15.75" x14ac:dyDescent="0.25">
      <c r="A62" s="9" t="s">
        <v>5</v>
      </c>
      <c r="B62" s="9" t="s">
        <v>159</v>
      </c>
      <c r="C62" s="1"/>
      <c r="D62" s="1"/>
      <c r="F62" s="3"/>
      <c r="G62" s="3"/>
      <c r="J62" s="48"/>
    </row>
    <row r="63" spans="1:10" ht="16.5" thickBot="1" x14ac:dyDescent="0.3">
      <c r="A63" s="9" t="s">
        <v>6</v>
      </c>
      <c r="B63" s="10" t="s">
        <v>160</v>
      </c>
      <c r="C63" s="1"/>
      <c r="D63" s="1"/>
      <c r="F63" s="3"/>
      <c r="G63" s="3"/>
      <c r="J63" s="48"/>
    </row>
    <row r="64" spans="1:10" ht="39" thickBot="1" x14ac:dyDescent="0.3">
      <c r="A64" s="52" t="s">
        <v>7</v>
      </c>
      <c r="B64" s="53" t="s">
        <v>8</v>
      </c>
      <c r="C64" s="53" t="s">
        <v>9</v>
      </c>
      <c r="D64" s="53" t="s">
        <v>12</v>
      </c>
      <c r="E64" s="53" t="s">
        <v>3</v>
      </c>
      <c r="F64" s="53" t="s">
        <v>0</v>
      </c>
      <c r="G64" s="53" t="s">
        <v>1</v>
      </c>
      <c r="H64" s="53" t="s">
        <v>2</v>
      </c>
      <c r="I64" s="53" t="s">
        <v>10</v>
      </c>
      <c r="J64" s="56" t="s">
        <v>161</v>
      </c>
    </row>
    <row r="65" spans="1:12" x14ac:dyDescent="0.25">
      <c r="A65" s="65" t="s">
        <v>162</v>
      </c>
      <c r="B65" s="66" t="s">
        <v>163</v>
      </c>
      <c r="C65" s="66" t="s">
        <v>164</v>
      </c>
      <c r="D65" s="66" t="s">
        <v>17</v>
      </c>
      <c r="E65" s="66" t="s">
        <v>24</v>
      </c>
      <c r="F65" s="67">
        <v>22219509.870000001</v>
      </c>
      <c r="G65" s="67">
        <v>22080638.260000002</v>
      </c>
      <c r="H65" s="67">
        <v>18768542.52</v>
      </c>
      <c r="I65" s="68">
        <v>3312095.74</v>
      </c>
      <c r="J65" s="69">
        <v>85</v>
      </c>
      <c r="L65" s="48"/>
    </row>
    <row r="66" spans="1:12" x14ac:dyDescent="0.25">
      <c r="A66" s="21" t="s">
        <v>165</v>
      </c>
      <c r="B66" s="7" t="s">
        <v>166</v>
      </c>
      <c r="C66" s="7" t="s">
        <v>167</v>
      </c>
      <c r="D66" s="7" t="s">
        <v>17</v>
      </c>
      <c r="E66" s="7" t="s">
        <v>14</v>
      </c>
      <c r="F66" s="22">
        <v>3860582.44</v>
      </c>
      <c r="G66" s="22">
        <v>2769551.64</v>
      </c>
      <c r="H66" s="22">
        <v>2354118.89</v>
      </c>
      <c r="I66" s="63">
        <v>415432.75</v>
      </c>
      <c r="J66" s="70">
        <v>81</v>
      </c>
      <c r="L66" s="48"/>
    </row>
    <row r="67" spans="1:12" ht="45" x14ac:dyDescent="0.25">
      <c r="A67" s="29" t="s">
        <v>168</v>
      </c>
      <c r="B67" s="7" t="s">
        <v>169</v>
      </c>
      <c r="C67" s="7" t="s">
        <v>170</v>
      </c>
      <c r="D67" s="7" t="s">
        <v>171</v>
      </c>
      <c r="E67" s="7" t="s">
        <v>22</v>
      </c>
      <c r="F67" s="22">
        <v>52500000</v>
      </c>
      <c r="G67" s="22">
        <v>52500000</v>
      </c>
      <c r="H67" s="22">
        <v>44625000</v>
      </c>
      <c r="I67" s="63">
        <v>7875000</v>
      </c>
      <c r="J67" s="70">
        <v>80</v>
      </c>
      <c r="L67" s="48"/>
    </row>
    <row r="68" spans="1:12" ht="30" x14ac:dyDescent="0.25">
      <c r="A68" s="21" t="s">
        <v>172</v>
      </c>
      <c r="B68" s="7" t="s">
        <v>173</v>
      </c>
      <c r="C68" s="7" t="s">
        <v>174</v>
      </c>
      <c r="D68" s="7" t="s">
        <v>17</v>
      </c>
      <c r="E68" s="7" t="s">
        <v>24</v>
      </c>
      <c r="F68" s="22">
        <v>1612855.92</v>
      </c>
      <c r="G68" s="22">
        <v>1392151.92</v>
      </c>
      <c r="H68" s="22">
        <v>1183329.1299999999</v>
      </c>
      <c r="I68" s="63">
        <v>208822.79</v>
      </c>
      <c r="J68" s="70">
        <v>73</v>
      </c>
      <c r="L68" s="48"/>
    </row>
    <row r="69" spans="1:12" ht="30" x14ac:dyDescent="0.25">
      <c r="A69" s="21" t="s">
        <v>175</v>
      </c>
      <c r="B69" s="7" t="s">
        <v>176</v>
      </c>
      <c r="C69" s="7" t="s">
        <v>177</v>
      </c>
      <c r="D69" s="7" t="s">
        <v>17</v>
      </c>
      <c r="E69" s="7" t="s">
        <v>178</v>
      </c>
      <c r="F69" s="22">
        <v>3742773.49</v>
      </c>
      <c r="G69" s="22">
        <v>3638002.19</v>
      </c>
      <c r="H69" s="22">
        <v>3092301.86</v>
      </c>
      <c r="I69" s="63">
        <v>545700.32999999996</v>
      </c>
      <c r="J69" s="70">
        <v>70</v>
      </c>
      <c r="L69" s="48"/>
    </row>
    <row r="70" spans="1:12" ht="30" x14ac:dyDescent="0.25">
      <c r="A70" s="21" t="s">
        <v>179</v>
      </c>
      <c r="B70" s="7" t="s">
        <v>180</v>
      </c>
      <c r="C70" s="7" t="s">
        <v>181</v>
      </c>
      <c r="D70" s="7" t="s">
        <v>17</v>
      </c>
      <c r="E70" s="7" t="s">
        <v>23</v>
      </c>
      <c r="F70" s="22">
        <v>4969120.6100000003</v>
      </c>
      <c r="G70" s="22">
        <v>4774309.6100000003</v>
      </c>
      <c r="H70" s="22">
        <v>4058163.16</v>
      </c>
      <c r="I70" s="63">
        <v>716146.45</v>
      </c>
      <c r="J70" s="70">
        <v>70</v>
      </c>
      <c r="L70" s="48"/>
    </row>
    <row r="71" spans="1:12" ht="30" x14ac:dyDescent="0.25">
      <c r="A71" s="21" t="s">
        <v>182</v>
      </c>
      <c r="B71" s="7" t="s">
        <v>183</v>
      </c>
      <c r="C71" s="7" t="s">
        <v>184</v>
      </c>
      <c r="D71" s="7" t="s">
        <v>17</v>
      </c>
      <c r="E71" s="7" t="s">
        <v>178</v>
      </c>
      <c r="F71" s="22">
        <v>824169.42</v>
      </c>
      <c r="G71" s="22">
        <v>814481.16</v>
      </c>
      <c r="H71" s="22">
        <v>692308.98</v>
      </c>
      <c r="I71" s="63">
        <v>122172.18</v>
      </c>
      <c r="J71" s="70">
        <v>65</v>
      </c>
      <c r="L71" s="48"/>
    </row>
    <row r="72" spans="1:12" x14ac:dyDescent="0.25">
      <c r="A72" s="21" t="s">
        <v>185</v>
      </c>
      <c r="B72" s="7" t="s">
        <v>186</v>
      </c>
      <c r="C72" s="7" t="s">
        <v>187</v>
      </c>
      <c r="D72" s="7" t="s">
        <v>17</v>
      </c>
      <c r="E72" s="7" t="s">
        <v>16</v>
      </c>
      <c r="F72" s="22">
        <v>12697740</v>
      </c>
      <c r="G72" s="22">
        <v>12461790</v>
      </c>
      <c r="H72" s="22">
        <v>10592521.5</v>
      </c>
      <c r="I72" s="63">
        <v>1869268.5</v>
      </c>
      <c r="J72" s="70">
        <v>62</v>
      </c>
      <c r="L72" s="48"/>
    </row>
    <row r="73" spans="1:12" x14ac:dyDescent="0.25">
      <c r="A73" s="21" t="s">
        <v>188</v>
      </c>
      <c r="B73" s="7" t="s">
        <v>189</v>
      </c>
      <c r="C73" s="7" t="s">
        <v>190</v>
      </c>
      <c r="D73" s="7" t="s">
        <v>17</v>
      </c>
      <c r="E73" s="7" t="s">
        <v>18</v>
      </c>
      <c r="F73" s="22">
        <v>15951362</v>
      </c>
      <c r="G73" s="22">
        <v>15951362</v>
      </c>
      <c r="H73" s="22">
        <v>13558657.699999999</v>
      </c>
      <c r="I73" s="63">
        <v>2392704.2999999998</v>
      </c>
      <c r="J73" s="70">
        <v>61</v>
      </c>
      <c r="L73" s="48"/>
    </row>
    <row r="74" spans="1:12" ht="30" x14ac:dyDescent="0.25">
      <c r="A74" s="21" t="s">
        <v>191</v>
      </c>
      <c r="B74" s="7" t="s">
        <v>192</v>
      </c>
      <c r="C74" s="7" t="s">
        <v>193</v>
      </c>
      <c r="D74" s="7" t="s">
        <v>17</v>
      </c>
      <c r="E74" s="7" t="s">
        <v>25</v>
      </c>
      <c r="F74" s="22">
        <v>21349260.460000001</v>
      </c>
      <c r="G74" s="22">
        <v>3725501.93</v>
      </c>
      <c r="H74" s="22">
        <v>3166676.64</v>
      </c>
      <c r="I74" s="63">
        <v>558825.29</v>
      </c>
      <c r="J74" s="70">
        <v>55</v>
      </c>
      <c r="L74" s="48"/>
    </row>
    <row r="75" spans="1:12" ht="30" x14ac:dyDescent="0.25">
      <c r="A75" s="21" t="s">
        <v>194</v>
      </c>
      <c r="B75" s="7" t="s">
        <v>195</v>
      </c>
      <c r="C75" s="7" t="s">
        <v>196</v>
      </c>
      <c r="D75" s="7" t="s">
        <v>17</v>
      </c>
      <c r="E75" s="7" t="s">
        <v>25</v>
      </c>
      <c r="F75" s="22">
        <v>4008086.06</v>
      </c>
      <c r="G75" s="22">
        <v>4008086.06</v>
      </c>
      <c r="H75" s="22">
        <v>2004043.03</v>
      </c>
      <c r="I75" s="63">
        <v>2004043.03</v>
      </c>
      <c r="J75" s="70">
        <v>45</v>
      </c>
      <c r="L75" s="48"/>
    </row>
    <row r="76" spans="1:12" ht="30" x14ac:dyDescent="0.25">
      <c r="A76" s="21" t="s">
        <v>197</v>
      </c>
      <c r="B76" s="7" t="s">
        <v>198</v>
      </c>
      <c r="C76" s="7" t="s">
        <v>199</v>
      </c>
      <c r="D76" s="7" t="s">
        <v>17</v>
      </c>
      <c r="E76" s="7" t="s">
        <v>25</v>
      </c>
      <c r="F76" s="22">
        <v>7520439.8200000003</v>
      </c>
      <c r="G76" s="22">
        <v>4050477</v>
      </c>
      <c r="H76" s="22">
        <v>3442905.45</v>
      </c>
      <c r="I76" s="63">
        <v>607571.55000000005</v>
      </c>
      <c r="J76" s="70">
        <v>43</v>
      </c>
      <c r="L76" s="48"/>
    </row>
    <row r="77" spans="1:12" ht="45" x14ac:dyDescent="0.25">
      <c r="A77" s="21" t="s">
        <v>200</v>
      </c>
      <c r="B77" s="7" t="s">
        <v>201</v>
      </c>
      <c r="C77" s="7" t="s">
        <v>174</v>
      </c>
      <c r="D77" s="7" t="s">
        <v>17</v>
      </c>
      <c r="E77" s="7" t="s">
        <v>24</v>
      </c>
      <c r="F77" s="22">
        <v>7256604</v>
      </c>
      <c r="G77" s="22">
        <v>2449171.12</v>
      </c>
      <c r="H77" s="22">
        <v>2081795.45</v>
      </c>
      <c r="I77" s="63">
        <v>367375.67</v>
      </c>
      <c r="J77" s="70">
        <v>41</v>
      </c>
      <c r="L77" s="48"/>
    </row>
    <row r="78" spans="1:12" ht="30" x14ac:dyDescent="0.25">
      <c r="A78" s="21" t="s">
        <v>202</v>
      </c>
      <c r="B78" s="7" t="s">
        <v>203</v>
      </c>
      <c r="C78" s="7" t="s">
        <v>204</v>
      </c>
      <c r="D78" s="7" t="s">
        <v>20</v>
      </c>
      <c r="E78" s="7" t="s">
        <v>19</v>
      </c>
      <c r="F78" s="22">
        <v>26204373.43</v>
      </c>
      <c r="G78" s="22">
        <v>16654406.359999999</v>
      </c>
      <c r="H78" s="22">
        <v>14156245.4</v>
      </c>
      <c r="I78" s="63">
        <v>2498160.96</v>
      </c>
      <c r="J78" s="70">
        <v>41</v>
      </c>
      <c r="L78" s="48"/>
    </row>
    <row r="79" spans="1:12" ht="30" x14ac:dyDescent="0.25">
      <c r="A79" s="21" t="s">
        <v>205</v>
      </c>
      <c r="B79" s="7" t="s">
        <v>206</v>
      </c>
      <c r="C79" s="7" t="s">
        <v>207</v>
      </c>
      <c r="D79" s="7" t="s">
        <v>17</v>
      </c>
      <c r="E79" s="7" t="s">
        <v>16</v>
      </c>
      <c r="F79" s="22">
        <v>500474.43</v>
      </c>
      <c r="G79" s="22">
        <v>500474.43</v>
      </c>
      <c r="H79" s="22">
        <v>425403.26</v>
      </c>
      <c r="I79" s="63">
        <v>75071.17</v>
      </c>
      <c r="J79" s="70">
        <v>40</v>
      </c>
      <c r="L79" s="48"/>
    </row>
    <row r="80" spans="1:12" ht="30" x14ac:dyDescent="0.25">
      <c r="A80" s="21" t="s">
        <v>208</v>
      </c>
      <c r="B80" s="7" t="s">
        <v>209</v>
      </c>
      <c r="C80" s="7" t="s">
        <v>210</v>
      </c>
      <c r="D80" s="7" t="s">
        <v>17</v>
      </c>
      <c r="E80" s="7" t="s">
        <v>16</v>
      </c>
      <c r="F80" s="22">
        <v>10486425.220000001</v>
      </c>
      <c r="G80" s="22">
        <v>10473720.220000001</v>
      </c>
      <c r="H80" s="22">
        <v>8902662.1799999997</v>
      </c>
      <c r="I80" s="63">
        <v>1571058.04</v>
      </c>
      <c r="J80" s="70">
        <v>38</v>
      </c>
      <c r="L80" s="48"/>
    </row>
    <row r="81" spans="1:12" ht="45" x14ac:dyDescent="0.25">
      <c r="A81" s="21" t="s">
        <v>211</v>
      </c>
      <c r="B81" s="7" t="s">
        <v>212</v>
      </c>
      <c r="C81" s="7" t="s">
        <v>213</v>
      </c>
      <c r="D81" s="7" t="s">
        <v>17</v>
      </c>
      <c r="E81" s="7" t="s">
        <v>23</v>
      </c>
      <c r="F81" s="22">
        <v>11211045.699999999</v>
      </c>
      <c r="G81" s="22">
        <v>6033989.9900000002</v>
      </c>
      <c r="H81" s="22">
        <v>5128891.49</v>
      </c>
      <c r="I81" s="63">
        <v>905098.5</v>
      </c>
      <c r="J81" s="70">
        <v>32</v>
      </c>
      <c r="L81" s="48"/>
    </row>
    <row r="82" spans="1:12" ht="30.75" thickBot="1" x14ac:dyDescent="0.3">
      <c r="A82" s="74" t="s">
        <v>214</v>
      </c>
      <c r="B82" s="75" t="s">
        <v>215</v>
      </c>
      <c r="C82" s="75" t="s">
        <v>204</v>
      </c>
      <c r="D82" s="75" t="s">
        <v>20</v>
      </c>
      <c r="E82" s="75" t="s">
        <v>19</v>
      </c>
      <c r="F82" s="76">
        <v>5796419.0199999996</v>
      </c>
      <c r="G82" s="76">
        <v>4559421.28</v>
      </c>
      <c r="H82" s="76">
        <v>3875508.08</v>
      </c>
      <c r="I82" s="77">
        <v>683913.2</v>
      </c>
      <c r="J82" s="78">
        <v>32</v>
      </c>
      <c r="L82" s="48"/>
    </row>
    <row r="83" spans="1:12" ht="15.75" thickBot="1" x14ac:dyDescent="0.3">
      <c r="A83" s="71" t="s">
        <v>11</v>
      </c>
      <c r="B83" s="72">
        <f>COUNTA(A65:A82)</f>
        <v>18</v>
      </c>
      <c r="C83" s="72"/>
      <c r="D83" s="72"/>
      <c r="E83" s="72"/>
      <c r="F83" s="73">
        <f>SUM(F65:F82)</f>
        <v>212711241.89000002</v>
      </c>
      <c r="G83" s="73">
        <f>SUM(G65:G82)</f>
        <v>168837535.17000002</v>
      </c>
      <c r="H83" s="73">
        <f>SUM(H65:H82)</f>
        <v>142109074.72000006</v>
      </c>
      <c r="I83" s="73">
        <f>SUM(I65:I82)</f>
        <v>26728460.450000003</v>
      </c>
      <c r="J83" s="64"/>
    </row>
    <row r="86" spans="1:12" ht="15.75" x14ac:dyDescent="0.25">
      <c r="A86" s="9" t="s">
        <v>4</v>
      </c>
      <c r="B86" s="9" t="s">
        <v>216</v>
      </c>
      <c r="C86" s="1"/>
      <c r="D86" s="1"/>
      <c r="F86" s="3"/>
      <c r="G86" s="3"/>
    </row>
    <row r="87" spans="1:12" ht="15.75" x14ac:dyDescent="0.25">
      <c r="A87" s="9" t="s">
        <v>5</v>
      </c>
      <c r="B87" s="9" t="s">
        <v>217</v>
      </c>
      <c r="C87" s="1"/>
      <c r="D87" s="1"/>
      <c r="F87" s="3"/>
      <c r="G87" s="3"/>
    </row>
    <row r="88" spans="1:12" ht="16.5" thickBot="1" x14ac:dyDescent="0.3">
      <c r="A88" s="9" t="s">
        <v>6</v>
      </c>
      <c r="B88" s="10" t="s">
        <v>218</v>
      </c>
      <c r="C88" s="1"/>
      <c r="D88" s="1"/>
      <c r="F88" s="3"/>
      <c r="G88" s="3"/>
    </row>
    <row r="89" spans="1:12" ht="39" thickBot="1" x14ac:dyDescent="0.3">
      <c r="A89" s="49" t="s">
        <v>7</v>
      </c>
      <c r="B89" s="50" t="s">
        <v>8</v>
      </c>
      <c r="C89" s="50" t="s">
        <v>9</v>
      </c>
      <c r="D89" s="50" t="s">
        <v>12</v>
      </c>
      <c r="E89" s="50" t="s">
        <v>3</v>
      </c>
      <c r="F89" s="50" t="s">
        <v>0</v>
      </c>
      <c r="G89" s="50" t="s">
        <v>1</v>
      </c>
      <c r="H89" s="50" t="s">
        <v>2</v>
      </c>
      <c r="I89" s="50" t="s">
        <v>10</v>
      </c>
      <c r="J89" s="51" t="s">
        <v>149</v>
      </c>
    </row>
    <row r="90" spans="1:12" ht="60" x14ac:dyDescent="0.25">
      <c r="A90" s="26" t="s">
        <v>219</v>
      </c>
      <c r="B90" s="6" t="s">
        <v>220</v>
      </c>
      <c r="C90" s="6" t="s">
        <v>221</v>
      </c>
      <c r="D90" s="6" t="s">
        <v>222</v>
      </c>
      <c r="E90" s="6" t="s">
        <v>15</v>
      </c>
      <c r="F90" s="44">
        <v>115741412.59999999</v>
      </c>
      <c r="G90" s="44">
        <v>95577620</v>
      </c>
      <c r="H90" s="44">
        <v>81240977</v>
      </c>
      <c r="I90" s="44">
        <v>14336643</v>
      </c>
      <c r="J90" s="27">
        <v>100</v>
      </c>
    </row>
    <row r="91" spans="1:12" ht="45" x14ac:dyDescent="0.25">
      <c r="A91" s="21" t="s">
        <v>223</v>
      </c>
      <c r="B91" s="7" t="s">
        <v>224</v>
      </c>
      <c r="C91" s="7" t="s">
        <v>225</v>
      </c>
      <c r="D91" s="7" t="s">
        <v>17</v>
      </c>
      <c r="E91" s="7" t="s">
        <v>19</v>
      </c>
      <c r="F91" s="22">
        <v>98882718</v>
      </c>
      <c r="G91" s="22">
        <v>98860262</v>
      </c>
      <c r="H91" s="22">
        <v>84031222.700000003</v>
      </c>
      <c r="I91" s="22">
        <v>14829039.300000001</v>
      </c>
      <c r="J91" s="28">
        <v>100</v>
      </c>
    </row>
    <row r="92" spans="1:12" ht="45" x14ac:dyDescent="0.25">
      <c r="A92" s="21" t="s">
        <v>226</v>
      </c>
      <c r="B92" s="7" t="s">
        <v>227</v>
      </c>
      <c r="C92" s="7" t="s">
        <v>228</v>
      </c>
      <c r="D92" s="7" t="s">
        <v>229</v>
      </c>
      <c r="E92" s="7" t="s">
        <v>24</v>
      </c>
      <c r="F92" s="22">
        <v>2069644.5</v>
      </c>
      <c r="G92" s="22">
        <v>1710450</v>
      </c>
      <c r="H92" s="22">
        <v>1453882.5</v>
      </c>
      <c r="I92" s="22">
        <v>256567.5</v>
      </c>
      <c r="J92" s="28">
        <v>95</v>
      </c>
    </row>
    <row r="93" spans="1:12" ht="30" x14ac:dyDescent="0.25">
      <c r="A93" s="21" t="s">
        <v>230</v>
      </c>
      <c r="B93" s="7" t="s">
        <v>231</v>
      </c>
      <c r="C93" s="7" t="s">
        <v>232</v>
      </c>
      <c r="D93" s="7" t="s">
        <v>222</v>
      </c>
      <c r="E93" s="7" t="s">
        <v>15</v>
      </c>
      <c r="F93" s="22">
        <v>25455552.800000001</v>
      </c>
      <c r="G93" s="22">
        <v>21012770</v>
      </c>
      <c r="H93" s="22">
        <v>17860854.5</v>
      </c>
      <c r="I93" s="22">
        <v>3151915.5</v>
      </c>
      <c r="J93" s="28">
        <v>95</v>
      </c>
    </row>
    <row r="94" spans="1:12" ht="45" x14ac:dyDescent="0.25">
      <c r="A94" s="21" t="s">
        <v>233</v>
      </c>
      <c r="B94" s="7" t="s">
        <v>234</v>
      </c>
      <c r="C94" s="7" t="s">
        <v>235</v>
      </c>
      <c r="D94" s="7" t="s">
        <v>229</v>
      </c>
      <c r="E94" s="7" t="s">
        <v>21</v>
      </c>
      <c r="F94" s="22">
        <v>1034981.7</v>
      </c>
      <c r="G94" s="22">
        <v>809347</v>
      </c>
      <c r="H94" s="22">
        <v>687944.95</v>
      </c>
      <c r="I94" s="22">
        <v>121402.05</v>
      </c>
      <c r="J94" s="28">
        <v>92</v>
      </c>
    </row>
    <row r="95" spans="1:12" ht="45" x14ac:dyDescent="0.25">
      <c r="A95" s="21" t="s">
        <v>236</v>
      </c>
      <c r="B95" s="7" t="s">
        <v>237</v>
      </c>
      <c r="C95" s="7" t="s">
        <v>238</v>
      </c>
      <c r="D95" s="7" t="s">
        <v>229</v>
      </c>
      <c r="E95" s="7" t="s">
        <v>15</v>
      </c>
      <c r="F95" s="22">
        <v>28907275.100000001</v>
      </c>
      <c r="G95" s="22">
        <v>23890310</v>
      </c>
      <c r="H95" s="22">
        <v>20306763.5</v>
      </c>
      <c r="I95" s="22">
        <v>3583546.5</v>
      </c>
      <c r="J95" s="28">
        <v>90</v>
      </c>
    </row>
    <row r="96" spans="1:12" ht="30" x14ac:dyDescent="0.25">
      <c r="A96" s="21" t="s">
        <v>239</v>
      </c>
      <c r="B96" s="7" t="s">
        <v>240</v>
      </c>
      <c r="C96" s="7" t="s">
        <v>241</v>
      </c>
      <c r="D96" s="7" t="s">
        <v>17</v>
      </c>
      <c r="E96" s="7" t="s">
        <v>23</v>
      </c>
      <c r="F96" s="22">
        <v>209992427</v>
      </c>
      <c r="G96" s="22">
        <v>173297170</v>
      </c>
      <c r="H96" s="22">
        <v>147302594.5</v>
      </c>
      <c r="I96" s="22">
        <v>25994575.5</v>
      </c>
      <c r="J96" s="28">
        <v>90</v>
      </c>
    </row>
    <row r="97" spans="1:10" ht="45.75" thickBot="1" x14ac:dyDescent="0.3">
      <c r="A97" s="34" t="s">
        <v>242</v>
      </c>
      <c r="B97" s="23" t="s">
        <v>243</v>
      </c>
      <c r="C97" s="23" t="s">
        <v>244</v>
      </c>
      <c r="D97" s="23" t="s">
        <v>229</v>
      </c>
      <c r="E97" s="23" t="s">
        <v>13</v>
      </c>
      <c r="F97" s="45">
        <v>846973481.63999999</v>
      </c>
      <c r="G97" s="45">
        <v>696084084</v>
      </c>
      <c r="H97" s="45">
        <v>591671471.39999998</v>
      </c>
      <c r="I97" s="45">
        <v>104412612.59999999</v>
      </c>
      <c r="J97" s="35">
        <v>90</v>
      </c>
    </row>
    <row r="98" spans="1:10" ht="15.75" thickBot="1" x14ac:dyDescent="0.3">
      <c r="A98" s="24" t="s">
        <v>11</v>
      </c>
      <c r="B98" s="25">
        <f>COUNTA(A90:A97)</f>
        <v>8</v>
      </c>
      <c r="C98" s="25"/>
      <c r="D98" s="25"/>
      <c r="E98" s="25"/>
      <c r="F98" s="46">
        <f>SUM(F90:F97)</f>
        <v>1329057493.3399999</v>
      </c>
      <c r="G98" s="46">
        <f>SUM(G90:G97)</f>
        <v>1111242013</v>
      </c>
      <c r="H98" s="46">
        <f>SUM(H90:H97)</f>
        <v>944555711.04999995</v>
      </c>
      <c r="I98" s="46">
        <f>SUM(I90:I97)</f>
        <v>166686301.94999999</v>
      </c>
      <c r="J98" s="62"/>
    </row>
  </sheetData>
  <sortState ref="A7:L46">
    <sortCondition ref="A7:A46"/>
  </sortState>
  <mergeCells count="4">
    <mergeCell ref="A4:J4"/>
    <mergeCell ref="A2:J2"/>
    <mergeCell ref="A3:J3"/>
    <mergeCell ref="A1:J1"/>
  </mergeCells>
  <pageMargins left="0.70866141732283472" right="0.70866141732283472" top="0.74803149606299213" bottom="0.74803149606299213" header="0.31496062992125984" footer="0.31496062992125984"/>
  <pageSetup paperSize="8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E17" sqref="E17"/>
    </sheetView>
  </sheetViews>
  <sheetFormatPr defaultRowHeight="15" x14ac:dyDescent="0.25"/>
  <cols>
    <col min="1" max="1" width="33.28515625" customWidth="1"/>
    <col min="2" max="2" width="41.5703125" customWidth="1"/>
    <col min="3" max="4" width="17.85546875" customWidth="1"/>
    <col min="5" max="5" width="20.7109375" customWidth="1"/>
    <col min="6" max="9" width="15.7109375" customWidth="1"/>
    <col min="10" max="10" width="13.7109375" customWidth="1"/>
  </cols>
  <sheetData>
    <row r="1" spans="1:7" x14ac:dyDescent="0.25">
      <c r="A1" s="36" t="s">
        <v>4</v>
      </c>
      <c r="B1" s="38" t="s">
        <v>255</v>
      </c>
    </row>
    <row r="2" spans="1:7" x14ac:dyDescent="0.25">
      <c r="A2" s="36" t="s">
        <v>5</v>
      </c>
      <c r="B2" s="37" t="s">
        <v>245</v>
      </c>
    </row>
    <row r="3" spans="1:7" ht="15.75" thickBot="1" x14ac:dyDescent="0.3">
      <c r="A3" s="36" t="s">
        <v>6</v>
      </c>
      <c r="B3" s="39" t="s">
        <v>246</v>
      </c>
    </row>
    <row r="4" spans="1:7" ht="39" thickBot="1" x14ac:dyDescent="0.3">
      <c r="A4" s="52" t="s">
        <v>7</v>
      </c>
      <c r="B4" s="53" t="s">
        <v>8</v>
      </c>
      <c r="C4" s="53" t="s">
        <v>9</v>
      </c>
      <c r="D4" s="53" t="s">
        <v>1</v>
      </c>
      <c r="E4" s="53" t="s">
        <v>2</v>
      </c>
      <c r="F4" s="53" t="s">
        <v>10</v>
      </c>
      <c r="G4" s="56" t="s">
        <v>149</v>
      </c>
    </row>
    <row r="5" spans="1:7" x14ac:dyDescent="0.25">
      <c r="A5" s="42" t="s">
        <v>247</v>
      </c>
      <c r="B5" s="40" t="s">
        <v>248</v>
      </c>
      <c r="C5" s="40" t="s">
        <v>249</v>
      </c>
      <c r="D5" s="41">
        <v>165924.88</v>
      </c>
      <c r="E5" s="41">
        <v>141036.14000000001</v>
      </c>
      <c r="F5" s="41">
        <f>D5-E5</f>
        <v>24888.739999999991</v>
      </c>
      <c r="G5" s="43">
        <v>46</v>
      </c>
    </row>
    <row r="6" spans="1:7" ht="30.75" thickBot="1" x14ac:dyDescent="0.3">
      <c r="A6" s="57" t="s">
        <v>250</v>
      </c>
      <c r="B6" s="58" t="s">
        <v>251</v>
      </c>
      <c r="C6" s="58" t="s">
        <v>252</v>
      </c>
      <c r="D6" s="59">
        <v>497092.2</v>
      </c>
      <c r="E6" s="59">
        <v>422528.37</v>
      </c>
      <c r="F6" s="59">
        <f>D6-E6</f>
        <v>74563.830000000016</v>
      </c>
      <c r="G6" s="60">
        <v>71</v>
      </c>
    </row>
    <row r="7" spans="1:7" ht="15.75" thickBot="1" x14ac:dyDescent="0.3">
      <c r="A7" s="81" t="s">
        <v>11</v>
      </c>
      <c r="B7" s="82">
        <v>2</v>
      </c>
      <c r="C7" s="83"/>
      <c r="D7" s="85">
        <f>SUM(D5:D6)</f>
        <v>663017.08000000007</v>
      </c>
      <c r="E7" s="85">
        <f>SUM(E5:E6)</f>
        <v>563564.51</v>
      </c>
      <c r="F7" s="85">
        <f>SUM(F5:F6)</f>
        <v>99452.57</v>
      </c>
      <c r="G7" s="84"/>
    </row>
    <row r="10" spans="1:7" x14ac:dyDescent="0.25">
      <c r="A10" s="80" t="s">
        <v>259</v>
      </c>
    </row>
    <row r="12" spans="1:7" x14ac:dyDescent="0.25">
      <c r="A12" s="79" t="s">
        <v>257</v>
      </c>
    </row>
    <row r="14" spans="1:7" x14ac:dyDescent="0.25">
      <c r="A14" s="79" t="s">
        <v>258</v>
      </c>
    </row>
  </sheetData>
  <pageMargins left="0.7" right="0.7" top="0.78740157499999996" bottom="0.78740157499999996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Projekty</vt:lpstr>
      <vt:lpstr>PO4</vt:lpstr>
      <vt:lpstr>Projekty!Názvy_tisku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2016-04-28T07:48:10Z</dcterms:created>
  <dcterms:modified xsi:type="dcterms:W3CDTF">2018-09-25T12:31:15Z</dcterms:modified>
</cp:coreProperties>
</file>